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ina.kokare.AREI\Documents\Zirni\Zirni_2025\Atskaites_2025\Bio_pupas_2025\Pārskats Bio_2025\"/>
    </mc:Choice>
  </mc:AlternateContent>
  <xr:revisionPtr revIDLastSave="0" documentId="13_ncr:1_{2818B16A-C05F-48A6-A38D-BB61535A8FAA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1. Pielikums_32" sheetId="6" r:id="rId1"/>
    <sheet name="2. pielikums_42." sheetId="1" r:id="rId2"/>
    <sheet name="Sheet1" sheetId="7" r:id="rId3"/>
  </sheets>
  <definedNames>
    <definedName name="_xlnm._FilterDatabase" localSheetId="0" hidden="1">'1. Pielikums_32'!$A$4:$L$35</definedName>
    <definedName name="_xlnm._FilterDatabase" localSheetId="1" hidden="1">'2. pielikums_42.'!$A$5:$L$68</definedName>
    <definedName name="_xlnm.Print_Titles" localSheetId="0">'1. Pielikums_32'!$3:$3</definedName>
    <definedName name="_xlnm.Print_Titles" localSheetId="1">'2. pielikums_42.'!$3:$4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0" i="1" l="1"/>
  <c r="F70" i="1"/>
  <c r="G70" i="1"/>
  <c r="H70" i="1"/>
  <c r="I70" i="1"/>
  <c r="J70" i="1"/>
  <c r="K70" i="1"/>
  <c r="L70" i="1"/>
  <c r="D70" i="1"/>
  <c r="F36" i="6"/>
  <c r="G36" i="6"/>
  <c r="H36" i="6"/>
  <c r="I36" i="6"/>
  <c r="J36" i="6"/>
  <c r="K36" i="6"/>
  <c r="L36" i="6"/>
  <c r="D36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4" i="6"/>
  <c r="E36" i="6" s="1"/>
</calcChain>
</file>

<file path=xl/sharedStrings.xml><?xml version="1.0" encoding="utf-8"?>
<sst xmlns="http://schemas.openxmlformats.org/spreadsheetml/2006/main" count="145" uniqueCount="121">
  <si>
    <t>Šķirne, hibrīds</t>
  </si>
  <si>
    <t xml:space="preserve">Raža </t>
  </si>
  <si>
    <t>1000 sēklu svars, g</t>
  </si>
  <si>
    <t>Proteīns, %</t>
  </si>
  <si>
    <t>+/- salīdz. ar standartu</t>
  </si>
  <si>
    <t>17-15</t>
  </si>
  <si>
    <t>17-18</t>
  </si>
  <si>
    <t>17-17</t>
  </si>
  <si>
    <t>17-14</t>
  </si>
  <si>
    <t>Vertigo</t>
  </si>
  <si>
    <t>Jogeva</t>
  </si>
  <si>
    <t>Boxer</t>
  </si>
  <si>
    <t>Auga garums, cm</t>
  </si>
  <si>
    <t>Pākšu skaits augā</t>
  </si>
  <si>
    <t>16-10-2</t>
  </si>
  <si>
    <t>16-12-2</t>
  </si>
  <si>
    <t>16-21-1-2</t>
  </si>
  <si>
    <t>16-21-4-2</t>
  </si>
  <si>
    <t>16-21-7-1</t>
  </si>
  <si>
    <t>16-21-14-2</t>
  </si>
  <si>
    <t>18-12</t>
  </si>
  <si>
    <t>18-15</t>
  </si>
  <si>
    <t>Stella</t>
  </si>
  <si>
    <t>Isabella</t>
  </si>
  <si>
    <t>Trumpet</t>
  </si>
  <si>
    <t>Laura</t>
  </si>
  <si>
    <t>16-8-4</t>
  </si>
  <si>
    <t>Parauga numurs</t>
  </si>
  <si>
    <t>16-14-3</t>
  </si>
  <si>
    <t>1000 sēklu svars, gr</t>
  </si>
  <si>
    <t>L 143</t>
  </si>
  <si>
    <t>L 158</t>
  </si>
  <si>
    <t>L 228</t>
  </si>
  <si>
    <t>L 232</t>
  </si>
  <si>
    <t>L 236</t>
  </si>
  <si>
    <t>L 242</t>
  </si>
  <si>
    <t>L 245</t>
  </si>
  <si>
    <t>Tolea pop</t>
  </si>
  <si>
    <t>N.p.k.</t>
  </si>
  <si>
    <t>Ada</t>
  </si>
  <si>
    <t>1. pielikums</t>
  </si>
  <si>
    <t>14-12-2</t>
  </si>
  <si>
    <t>14-12-3</t>
  </si>
  <si>
    <t>14-12-10</t>
  </si>
  <si>
    <t>14-12-12</t>
  </si>
  <si>
    <t>14-12-11</t>
  </si>
  <si>
    <t>16-5-4-2</t>
  </si>
  <si>
    <t>16-8-4-3</t>
  </si>
  <si>
    <t>16-10-2-3</t>
  </si>
  <si>
    <t>16-12-17</t>
  </si>
  <si>
    <t>14-12-85</t>
  </si>
  <si>
    <t>14-12-90</t>
  </si>
  <si>
    <t>14-12-108</t>
  </si>
  <si>
    <t>17-6-7</t>
  </si>
  <si>
    <t>17-6-11</t>
  </si>
  <si>
    <t>14-12-126</t>
  </si>
  <si>
    <t>14-12-128</t>
  </si>
  <si>
    <t>Proteīna saturs, %</t>
  </si>
  <si>
    <t>Dienas līdz ziedēšanai</t>
  </si>
  <si>
    <t>Veģetācijas garums, dienas</t>
  </si>
  <si>
    <t>Scirocco</t>
  </si>
  <si>
    <t>Nanaux</t>
  </si>
  <si>
    <t>14-12</t>
  </si>
  <si>
    <t>L 265</t>
  </si>
  <si>
    <t>L 158-15</t>
  </si>
  <si>
    <t>14-3-105-2</t>
  </si>
  <si>
    <t>16-12-9</t>
  </si>
  <si>
    <t>16-5-2</t>
  </si>
  <si>
    <t>16-5-4</t>
  </si>
  <si>
    <t>16-8-6</t>
  </si>
  <si>
    <t>17-10</t>
  </si>
  <si>
    <t>17-11</t>
  </si>
  <si>
    <t>18-14</t>
  </si>
  <si>
    <t>16-10-1</t>
  </si>
  <si>
    <t>17-9</t>
  </si>
  <si>
    <t>17-5</t>
  </si>
  <si>
    <t>17-4</t>
  </si>
  <si>
    <t>17-3</t>
  </si>
  <si>
    <t>17-19</t>
  </si>
  <si>
    <t>17-16</t>
  </si>
  <si>
    <t>18-1</t>
  </si>
  <si>
    <t>16-21-13-2</t>
  </si>
  <si>
    <t>16-8-10</t>
  </si>
  <si>
    <t>L 158-12</t>
  </si>
  <si>
    <t>Dienas no sējas līdz ziedēšanas sākumam</t>
  </si>
  <si>
    <t>Veldre izturība, balles (1- ļoti zema, 9- ļoti augsta)</t>
  </si>
  <si>
    <t>Tiffany</t>
  </si>
  <si>
    <t>Fuego st.</t>
  </si>
  <si>
    <t>Lielplatones pop</t>
  </si>
  <si>
    <t>Raža</t>
  </si>
  <si>
    <t>Vidēji</t>
  </si>
  <si>
    <r>
      <t xml:space="preserve">Raža     t ha </t>
    </r>
    <r>
      <rPr>
        <vertAlign val="superscript"/>
        <sz val="11"/>
        <color theme="1"/>
        <rFont val="Times New Roman"/>
        <family val="1"/>
      </rPr>
      <t>-1</t>
    </r>
  </si>
  <si>
    <t>2. pielikums</t>
  </si>
  <si>
    <t>Alex</t>
  </si>
  <si>
    <t>L 234-5</t>
  </si>
  <si>
    <t>L 234-4</t>
  </si>
  <si>
    <t>Pi-Ascot</t>
  </si>
  <si>
    <t>L 242-7</t>
  </si>
  <si>
    <t>Aurora</t>
  </si>
  <si>
    <t>L 158-5</t>
  </si>
  <si>
    <t>16-12-17-2</t>
  </si>
  <si>
    <t>L 143-14</t>
  </si>
  <si>
    <t>L 234-1</t>
  </si>
  <si>
    <t>L 158-10</t>
  </si>
  <si>
    <t>L 228-4</t>
  </si>
  <si>
    <t>L 158-7</t>
  </si>
  <si>
    <t>Tolea</t>
  </si>
  <si>
    <t>L 242-11</t>
  </si>
  <si>
    <t>L 242-12</t>
  </si>
  <si>
    <t>Veldre, balles, pirms novākšanas</t>
  </si>
  <si>
    <t>Nakka</t>
  </si>
  <si>
    <t>Merkur</t>
  </si>
  <si>
    <t>Bolivia</t>
  </si>
  <si>
    <t>Fanfare</t>
  </si>
  <si>
    <r>
      <t xml:space="preserve"> t ha </t>
    </r>
    <r>
      <rPr>
        <vertAlign val="superscript"/>
        <sz val="11"/>
        <color theme="1"/>
        <rFont val="Times New Roman"/>
        <family val="1"/>
      </rPr>
      <t>-1</t>
    </r>
  </si>
  <si>
    <t>Lauciņa Nr.</t>
  </si>
  <si>
    <t xml:space="preserve">Lauka pupu kontroles šķirņu salīdzinājums 2025. gadā </t>
  </si>
  <si>
    <t xml:space="preserve">Selekcijas audzētava (F4 - F7 paudzes hibrīdi ) rezultāti 2025. gadā </t>
  </si>
  <si>
    <r>
      <t>LSD</t>
    </r>
    <r>
      <rPr>
        <i/>
        <vertAlign val="subscript"/>
        <sz val="11"/>
        <color theme="1"/>
        <rFont val="Times New Roman"/>
        <family val="1"/>
      </rPr>
      <t xml:space="preserve"> 0.05</t>
    </r>
  </si>
  <si>
    <t>Allison</t>
  </si>
  <si>
    <t>lauc. 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</si>
</sst>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86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</font>
    <font>
      <i/>
      <vertAlign val="subscript"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45">
    <xf numFmtId="0" fontId="0" fillId="0" borderId="0" xfId="0"/>
    <xf numFmtId="0" fontId="3" fillId="0" borderId="0" xfId="0" applyFont="1"/>
    <xf numFmtId="0" fontId="3" fillId="0" borderId="0" xfId="0" applyFont="1" applyBorder="1" applyAlignment="1"/>
    <xf numFmtId="0" fontId="3" fillId="3" borderId="3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vertical="top" wrapText="1"/>
    </xf>
    <xf numFmtId="0" fontId="3" fillId="0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Fill="1" applyBorder="1" applyAlignment="1"/>
    <xf numFmtId="0" fontId="6" fillId="0" borderId="7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/>
    </xf>
    <xf numFmtId="0" fontId="3" fillId="0" borderId="2" xfId="0" applyFont="1" applyBorder="1"/>
    <xf numFmtId="0" fontId="3" fillId="0" borderId="2" xfId="0" applyFont="1" applyFill="1" applyBorder="1" applyAlignment="1">
      <alignment horizontal="center"/>
    </xf>
    <xf numFmtId="0" fontId="3" fillId="0" borderId="2" xfId="3" applyFont="1" applyBorder="1" applyAlignment="1">
      <alignment horizontal="center"/>
    </xf>
    <xf numFmtId="0" fontId="7" fillId="0" borderId="2" xfId="3" applyFont="1" applyBorder="1" applyAlignment="1">
      <alignment vertical="top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5" fillId="0" borderId="3" xfId="0" applyFont="1" applyFill="1" applyBorder="1" applyAlignment="1">
      <alignment horizontal="center" vertical="top" wrapText="1"/>
    </xf>
    <xf numFmtId="0" fontId="3" fillId="2" borderId="2" xfId="0" applyFont="1" applyFill="1" applyBorder="1"/>
    <xf numFmtId="0" fontId="3" fillId="2" borderId="2" xfId="0" quotePrefix="1" applyFont="1" applyFill="1" applyBorder="1" applyAlignment="1">
      <alignment horizontal="center" vertical="top" wrapText="1"/>
    </xf>
    <xf numFmtId="0" fontId="5" fillId="0" borderId="2" xfId="0" applyFont="1" applyBorder="1"/>
    <xf numFmtId="0" fontId="3" fillId="0" borderId="2" xfId="0" applyFont="1" applyFill="1" applyBorder="1"/>
    <xf numFmtId="0" fontId="0" fillId="0" borderId="6" xfId="0" applyFill="1" applyBorder="1" applyAlignment="1"/>
    <xf numFmtId="0" fontId="0" fillId="4" borderId="0" xfId="0" applyFill="1" applyBorder="1" applyAlignment="1"/>
    <xf numFmtId="0" fontId="0" fillId="4" borderId="6" xfId="0" applyFill="1" applyBorder="1" applyAlignment="1"/>
    <xf numFmtId="0" fontId="3" fillId="0" borderId="2" xfId="3" applyFont="1" applyFill="1" applyBorder="1" applyAlignment="1">
      <alignment horizontal="center"/>
    </xf>
    <xf numFmtId="0" fontId="7" fillId="0" borderId="2" xfId="3" applyFont="1" applyFill="1" applyBorder="1" applyAlignment="1">
      <alignment vertical="top"/>
    </xf>
    <xf numFmtId="2" fontId="3" fillId="0" borderId="2" xfId="3" applyNumberFormat="1" applyFont="1" applyFill="1" applyBorder="1"/>
    <xf numFmtId="1" fontId="3" fillId="0" borderId="2" xfId="3" applyNumberFormat="1" applyFont="1" applyFill="1" applyBorder="1" applyAlignment="1">
      <alignment horizontal="center"/>
    </xf>
    <xf numFmtId="164" fontId="3" fillId="0" borderId="2" xfId="3" applyNumberFormat="1" applyFont="1" applyFill="1" applyBorder="1" applyAlignment="1">
      <alignment horizontal="center"/>
    </xf>
    <xf numFmtId="2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center"/>
    </xf>
    <xf numFmtId="2" fontId="3" fillId="0" borderId="2" xfId="0" applyNumberFormat="1" applyFont="1" applyFill="1" applyBorder="1" applyAlignment="1">
      <alignment horizontal="center"/>
    </xf>
    <xf numFmtId="2" fontId="3" fillId="0" borderId="2" xfId="3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0" fontId="3" fillId="0" borderId="0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</cellXfs>
  <cellStyles count="4">
    <cellStyle name="Normal" xfId="0" builtinId="0"/>
    <cellStyle name="Normal 2" xfId="3" xr:uid="{0DDBC127-4EFD-4578-B370-1E6AD37CAF7C}"/>
    <cellStyle name="Parasts 3" xfId="2" xr:uid="{00000000-0005-0000-0000-000001000000}"/>
    <cellStyle name="Parasts 4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6"/>
  <sheetViews>
    <sheetView topLeftCell="A19" zoomScaleNormal="100" workbookViewId="0">
      <selection activeCell="C36" sqref="C36"/>
    </sheetView>
  </sheetViews>
  <sheetFormatPr defaultColWidth="9.109375" defaultRowHeight="13.8" x14ac:dyDescent="0.25"/>
  <cols>
    <col min="1" max="2" width="6.5546875" style="7" customWidth="1"/>
    <col min="3" max="3" width="15.109375" style="8" customWidth="1"/>
    <col min="4" max="4" width="7.44140625" style="7" customWidth="1"/>
    <col min="5" max="5" width="9.44140625" style="7" customWidth="1"/>
    <col min="6" max="6" width="10" style="7" customWidth="1"/>
    <col min="7" max="7" width="8.88671875" style="7" customWidth="1"/>
    <col min="8" max="8" width="7.109375" style="7" customWidth="1"/>
    <col min="9" max="9" width="9.33203125" style="7" customWidth="1"/>
    <col min="10" max="10" width="8.109375" style="7" customWidth="1"/>
    <col min="11" max="11" width="12.44140625" style="1" bestFit="1" customWidth="1"/>
    <col min="12" max="12" width="12" style="1" customWidth="1"/>
    <col min="13" max="16384" width="9.109375" style="1"/>
  </cols>
  <sheetData>
    <row r="1" spans="1:12" x14ac:dyDescent="0.25">
      <c r="A1" s="37" t="s">
        <v>40</v>
      </c>
      <c r="B1" s="37"/>
      <c r="C1" s="37"/>
      <c r="D1" s="37"/>
      <c r="E1" s="37"/>
      <c r="F1" s="37"/>
      <c r="G1" s="37"/>
      <c r="H1" s="37"/>
      <c r="I1" s="37"/>
      <c r="J1" s="37"/>
    </row>
    <row r="2" spans="1:12" x14ac:dyDescent="0.25">
      <c r="C2" s="2" t="s">
        <v>117</v>
      </c>
      <c r="D2" s="2"/>
      <c r="E2" s="2"/>
      <c r="F2" s="2"/>
      <c r="G2" s="2"/>
      <c r="H2" s="2"/>
      <c r="I2" s="2"/>
      <c r="J2" s="2"/>
    </row>
    <row r="3" spans="1:12" ht="51.75" customHeight="1" x14ac:dyDescent="0.25">
      <c r="A3" s="4" t="s">
        <v>38</v>
      </c>
      <c r="B3" s="4" t="s">
        <v>120</v>
      </c>
      <c r="C3" s="3" t="s">
        <v>27</v>
      </c>
      <c r="D3" s="4" t="s">
        <v>91</v>
      </c>
      <c r="E3" s="21" t="s">
        <v>4</v>
      </c>
      <c r="F3" s="4" t="s">
        <v>29</v>
      </c>
      <c r="G3" s="5" t="s">
        <v>57</v>
      </c>
      <c r="H3" s="5" t="s">
        <v>58</v>
      </c>
      <c r="I3" s="4" t="s">
        <v>109</v>
      </c>
      <c r="J3" s="4" t="s">
        <v>59</v>
      </c>
      <c r="K3" s="4" t="s">
        <v>12</v>
      </c>
      <c r="L3" s="5" t="s">
        <v>13</v>
      </c>
    </row>
    <row r="4" spans="1:12" x14ac:dyDescent="0.25">
      <c r="A4" s="11">
        <v>1</v>
      </c>
      <c r="B4" s="15">
        <v>97</v>
      </c>
      <c r="C4" s="16" t="s">
        <v>44</v>
      </c>
      <c r="D4" s="35">
        <v>5.2404938271604937</v>
      </c>
      <c r="E4" s="12">
        <f>D4*100/$D$11</f>
        <v>118.01052519243605</v>
      </c>
      <c r="F4" s="30">
        <v>413.04</v>
      </c>
      <c r="G4" s="31">
        <v>30.4</v>
      </c>
      <c r="H4" s="30">
        <v>68</v>
      </c>
      <c r="I4" s="30">
        <v>9</v>
      </c>
      <c r="J4" s="30">
        <v>133</v>
      </c>
      <c r="K4" s="12">
        <v>111.5</v>
      </c>
      <c r="L4" s="12">
        <v>11.333333333333334</v>
      </c>
    </row>
    <row r="5" spans="1:12" x14ac:dyDescent="0.25">
      <c r="A5" s="11">
        <v>2</v>
      </c>
      <c r="B5" s="15">
        <v>92</v>
      </c>
      <c r="C5" s="16" t="s">
        <v>53</v>
      </c>
      <c r="D5" s="35">
        <v>5.023713646532439</v>
      </c>
      <c r="E5" s="12">
        <f t="shared" ref="E5:E35" si="0">D5*100/$D$11</f>
        <v>113.1288587291269</v>
      </c>
      <c r="F5" s="30">
        <v>504.05</v>
      </c>
      <c r="G5" s="31">
        <v>32.1</v>
      </c>
      <c r="H5" s="30">
        <v>68</v>
      </c>
      <c r="I5" s="30">
        <v>9</v>
      </c>
      <c r="J5" s="30">
        <v>135</v>
      </c>
      <c r="K5" s="12">
        <v>109.33333333333333</v>
      </c>
      <c r="L5" s="12">
        <v>10.333333333333334</v>
      </c>
    </row>
    <row r="6" spans="1:12" x14ac:dyDescent="0.25">
      <c r="A6" s="11">
        <v>3</v>
      </c>
      <c r="B6" s="15">
        <v>84</v>
      </c>
      <c r="C6" s="16" t="s">
        <v>101</v>
      </c>
      <c r="D6" s="35">
        <v>4.9737634408602149</v>
      </c>
      <c r="E6" s="12">
        <f t="shared" si="0"/>
        <v>112.00403152786231</v>
      </c>
      <c r="F6" s="30">
        <v>470.03</v>
      </c>
      <c r="G6" s="31">
        <v>34.1</v>
      </c>
      <c r="H6" s="30">
        <v>68</v>
      </c>
      <c r="I6" s="30">
        <v>9</v>
      </c>
      <c r="J6" s="30">
        <v>135</v>
      </c>
      <c r="K6" s="12">
        <v>114.66666666666667</v>
      </c>
      <c r="L6" s="12">
        <v>14.333333333333334</v>
      </c>
    </row>
    <row r="7" spans="1:12" x14ac:dyDescent="0.25">
      <c r="A7" s="11">
        <v>4</v>
      </c>
      <c r="B7" s="15">
        <v>75</v>
      </c>
      <c r="C7" s="16" t="s">
        <v>41</v>
      </c>
      <c r="D7" s="35">
        <v>4.9466666666666663</v>
      </c>
      <c r="E7" s="12">
        <f t="shared" si="0"/>
        <v>111.39384007280736</v>
      </c>
      <c r="F7" s="30">
        <v>382.97</v>
      </c>
      <c r="G7" s="31">
        <v>28.7</v>
      </c>
      <c r="H7" s="30">
        <v>68</v>
      </c>
      <c r="I7" s="30">
        <v>9</v>
      </c>
      <c r="J7" s="30">
        <v>135</v>
      </c>
      <c r="K7" s="12">
        <v>103.66666666666667</v>
      </c>
      <c r="L7" s="12">
        <v>11</v>
      </c>
    </row>
    <row r="8" spans="1:12" x14ac:dyDescent="0.25">
      <c r="A8" s="11">
        <v>5</v>
      </c>
      <c r="B8" s="15">
        <v>86</v>
      </c>
      <c r="C8" s="16" t="s">
        <v>102</v>
      </c>
      <c r="D8" s="35">
        <v>4.5932795698924727</v>
      </c>
      <c r="E8" s="12">
        <f t="shared" si="0"/>
        <v>103.43592651313251</v>
      </c>
      <c r="F8" s="30">
        <v>477.2</v>
      </c>
      <c r="G8" s="31">
        <v>31.3</v>
      </c>
      <c r="H8" s="30">
        <v>67</v>
      </c>
      <c r="I8" s="30">
        <v>9</v>
      </c>
      <c r="J8" s="30">
        <v>135</v>
      </c>
      <c r="K8" s="12">
        <v>91</v>
      </c>
      <c r="L8" s="12">
        <v>7</v>
      </c>
    </row>
    <row r="9" spans="1:12" x14ac:dyDescent="0.25">
      <c r="A9" s="11">
        <v>6</v>
      </c>
      <c r="B9" s="15">
        <v>93</v>
      </c>
      <c r="C9" s="16" t="s">
        <v>106</v>
      </c>
      <c r="D9" s="35">
        <v>4.5620202020202019</v>
      </c>
      <c r="E9" s="12">
        <f t="shared" si="0"/>
        <v>102.73199773438438</v>
      </c>
      <c r="F9" s="30">
        <v>525.26</v>
      </c>
      <c r="G9" s="31">
        <v>31.4</v>
      </c>
      <c r="H9" s="30">
        <v>68</v>
      </c>
      <c r="I9" s="30">
        <v>9</v>
      </c>
      <c r="J9" s="30">
        <v>141</v>
      </c>
      <c r="K9" s="12">
        <v>112</v>
      </c>
      <c r="L9" s="12">
        <v>8</v>
      </c>
    </row>
    <row r="10" spans="1:12" x14ac:dyDescent="0.25">
      <c r="A10" s="11">
        <v>7</v>
      </c>
      <c r="B10" s="15">
        <v>94</v>
      </c>
      <c r="C10" s="16" t="s">
        <v>107</v>
      </c>
      <c r="D10" s="35">
        <v>4.5223021582733809</v>
      </c>
      <c r="E10" s="12">
        <f t="shared" si="0"/>
        <v>101.83758828428907</v>
      </c>
      <c r="F10" s="30">
        <v>431.57</v>
      </c>
      <c r="G10" s="31">
        <v>31.6</v>
      </c>
      <c r="H10" s="30">
        <v>67</v>
      </c>
      <c r="I10" s="30">
        <v>9</v>
      </c>
      <c r="J10" s="30">
        <v>135</v>
      </c>
      <c r="K10" s="12">
        <v>108.66666666666667</v>
      </c>
      <c r="L10" s="12">
        <v>7</v>
      </c>
    </row>
    <row r="11" spans="1:12" x14ac:dyDescent="0.25">
      <c r="A11" s="11">
        <v>8</v>
      </c>
      <c r="B11" s="18">
        <v>50</v>
      </c>
      <c r="C11" s="20" t="s">
        <v>87</v>
      </c>
      <c r="D11" s="34">
        <v>4.4407003685603348</v>
      </c>
      <c r="E11" s="12">
        <f t="shared" si="0"/>
        <v>100</v>
      </c>
      <c r="F11" s="12">
        <v>558.67666666666662</v>
      </c>
      <c r="G11" s="33">
        <v>31.133333333333336</v>
      </c>
      <c r="H11" s="12">
        <v>64</v>
      </c>
      <c r="I11" s="12">
        <v>9</v>
      </c>
      <c r="J11" s="12">
        <v>133</v>
      </c>
      <c r="K11" s="12">
        <v>104.22222222222223</v>
      </c>
      <c r="L11" s="12">
        <v>17.888888888888889</v>
      </c>
    </row>
    <row r="12" spans="1:12" x14ac:dyDescent="0.25">
      <c r="A12" s="11">
        <v>9</v>
      </c>
      <c r="B12" s="15">
        <v>83</v>
      </c>
      <c r="C12" s="16" t="s">
        <v>100</v>
      </c>
      <c r="D12" s="35">
        <v>4.4333333333333336</v>
      </c>
      <c r="E12" s="12">
        <f t="shared" si="0"/>
        <v>99.83410195204435</v>
      </c>
      <c r="F12" s="30">
        <v>532.76</v>
      </c>
      <c r="G12" s="31">
        <v>31.5</v>
      </c>
      <c r="H12" s="30">
        <v>65</v>
      </c>
      <c r="I12" s="30">
        <v>9</v>
      </c>
      <c r="J12" s="30">
        <v>135</v>
      </c>
      <c r="K12" s="12">
        <v>112</v>
      </c>
      <c r="L12" s="12">
        <v>9.3333333333333339</v>
      </c>
    </row>
    <row r="13" spans="1:12" x14ac:dyDescent="0.25">
      <c r="A13" s="11">
        <v>10</v>
      </c>
      <c r="B13" s="15">
        <v>95</v>
      </c>
      <c r="C13" s="16" t="s">
        <v>108</v>
      </c>
      <c r="D13" s="35">
        <v>4.3842887473460728</v>
      </c>
      <c r="E13" s="12">
        <f t="shared" si="0"/>
        <v>98.729668373627504</v>
      </c>
      <c r="F13" s="30">
        <v>451.48</v>
      </c>
      <c r="G13" s="31">
        <v>32.5</v>
      </c>
      <c r="H13" s="30">
        <v>67</v>
      </c>
      <c r="I13" s="30">
        <v>9</v>
      </c>
      <c r="J13" s="30">
        <v>137</v>
      </c>
      <c r="K13" s="12">
        <v>98.666666666666671</v>
      </c>
      <c r="L13" s="12">
        <v>5.666666666666667</v>
      </c>
    </row>
    <row r="14" spans="1:12" x14ac:dyDescent="0.25">
      <c r="A14" s="11">
        <v>11</v>
      </c>
      <c r="B14" s="15">
        <v>81</v>
      </c>
      <c r="C14" s="16" t="s">
        <v>99</v>
      </c>
      <c r="D14" s="35">
        <v>4.3805936073059364</v>
      </c>
      <c r="E14" s="12">
        <f t="shared" si="0"/>
        <v>98.646457624568697</v>
      </c>
      <c r="F14" s="30">
        <v>450.48</v>
      </c>
      <c r="G14" s="31">
        <v>32.9</v>
      </c>
      <c r="H14" s="30">
        <v>68</v>
      </c>
      <c r="I14" s="30">
        <v>9</v>
      </c>
      <c r="J14" s="30">
        <v>137</v>
      </c>
      <c r="K14" s="12">
        <v>106.33333333333333</v>
      </c>
      <c r="L14" s="12">
        <v>9.3333333333333339</v>
      </c>
    </row>
    <row r="15" spans="1:12" x14ac:dyDescent="0.25">
      <c r="A15" s="11">
        <v>12</v>
      </c>
      <c r="B15" s="15">
        <v>96</v>
      </c>
      <c r="C15" s="16" t="s">
        <v>54</v>
      </c>
      <c r="D15" s="35">
        <v>4.3217391304347821</v>
      </c>
      <c r="E15" s="12">
        <f t="shared" si="0"/>
        <v>97.321115404052364</v>
      </c>
      <c r="F15" s="30">
        <v>462.53</v>
      </c>
      <c r="G15" s="31">
        <v>29.4</v>
      </c>
      <c r="H15" s="30">
        <v>67</v>
      </c>
      <c r="I15" s="30">
        <v>9</v>
      </c>
      <c r="J15" s="30">
        <v>133</v>
      </c>
      <c r="K15" s="12">
        <v>86.333333333333329</v>
      </c>
      <c r="L15" s="12">
        <v>9.3333333333333339</v>
      </c>
    </row>
    <row r="16" spans="1:12" x14ac:dyDescent="0.25">
      <c r="A16" s="11">
        <v>13</v>
      </c>
      <c r="B16" s="15">
        <v>88</v>
      </c>
      <c r="C16" s="16" t="s">
        <v>104</v>
      </c>
      <c r="D16" s="35">
        <v>4.2497777777777781</v>
      </c>
      <c r="E16" s="12">
        <f t="shared" si="0"/>
        <v>95.700619836135147</v>
      </c>
      <c r="F16" s="30">
        <v>420.61</v>
      </c>
      <c r="G16" s="31">
        <v>33.5</v>
      </c>
      <c r="H16" s="30">
        <v>68</v>
      </c>
      <c r="I16" s="30">
        <v>9</v>
      </c>
      <c r="J16" s="30">
        <v>135</v>
      </c>
      <c r="K16" s="12">
        <v>104.66666666666667</v>
      </c>
      <c r="L16" s="12">
        <v>8.6666666666666661</v>
      </c>
    </row>
    <row r="17" spans="1:12" x14ac:dyDescent="0.25">
      <c r="A17" s="11">
        <v>14</v>
      </c>
      <c r="B17" s="15">
        <v>85</v>
      </c>
      <c r="C17" s="16" t="s">
        <v>43</v>
      </c>
      <c r="D17" s="35">
        <v>4.2415525114155246</v>
      </c>
      <c r="E17" s="12">
        <f t="shared" si="0"/>
        <v>95.515395306678315</v>
      </c>
      <c r="F17" s="30">
        <v>536.04</v>
      </c>
      <c r="G17" s="31">
        <v>32.700000000000003</v>
      </c>
      <c r="H17" s="30">
        <v>66</v>
      </c>
      <c r="I17" s="30">
        <v>8</v>
      </c>
      <c r="J17" s="30">
        <v>137</v>
      </c>
      <c r="K17" s="12">
        <v>104</v>
      </c>
      <c r="L17" s="12">
        <v>5.666666666666667</v>
      </c>
    </row>
    <row r="18" spans="1:12" x14ac:dyDescent="0.25">
      <c r="A18" s="11">
        <v>15</v>
      </c>
      <c r="B18" s="15">
        <v>87</v>
      </c>
      <c r="C18" s="16" t="s">
        <v>103</v>
      </c>
      <c r="D18" s="35">
        <v>4.2035623409669212</v>
      </c>
      <c r="E18" s="12">
        <f t="shared" si="0"/>
        <v>94.65989578418025</v>
      </c>
      <c r="F18" s="30">
        <v>449.88</v>
      </c>
      <c r="G18" s="31">
        <v>33.5</v>
      </c>
      <c r="H18" s="30">
        <v>68</v>
      </c>
      <c r="I18" s="30">
        <v>9</v>
      </c>
      <c r="J18" s="30">
        <v>135</v>
      </c>
      <c r="K18" s="12">
        <v>93.333333333333329</v>
      </c>
      <c r="L18" s="12">
        <v>10.333333333333334</v>
      </c>
    </row>
    <row r="19" spans="1:12" x14ac:dyDescent="0.25">
      <c r="A19" s="11">
        <v>16</v>
      </c>
      <c r="B19" s="18">
        <v>1</v>
      </c>
      <c r="C19" s="13" t="s">
        <v>88</v>
      </c>
      <c r="D19" s="34">
        <v>4.1587101210984088</v>
      </c>
      <c r="E19" s="12">
        <f t="shared" si="0"/>
        <v>93.649869974151244</v>
      </c>
      <c r="F19" s="12">
        <v>454.61666666666662</v>
      </c>
      <c r="G19" s="33">
        <v>32.733333333333334</v>
      </c>
      <c r="H19" s="12">
        <v>66.333333333333329</v>
      </c>
      <c r="I19" s="12">
        <v>9</v>
      </c>
      <c r="J19" s="12">
        <v>137</v>
      </c>
      <c r="K19" s="12">
        <v>96.444444444444443</v>
      </c>
      <c r="L19" s="12">
        <v>10.555555555555555</v>
      </c>
    </row>
    <row r="20" spans="1:12" x14ac:dyDescent="0.25">
      <c r="A20" s="11">
        <v>17</v>
      </c>
      <c r="B20" s="15">
        <v>77</v>
      </c>
      <c r="C20" s="16" t="s">
        <v>96</v>
      </c>
      <c r="D20" s="35">
        <v>4.1542483660130722</v>
      </c>
      <c r="E20" s="12">
        <f t="shared" si="0"/>
        <v>93.549395843608124</v>
      </c>
      <c r="F20" s="30">
        <v>513.39</v>
      </c>
      <c r="G20" s="31">
        <v>32.4</v>
      </c>
      <c r="H20" s="30">
        <v>69</v>
      </c>
      <c r="I20" s="30">
        <v>9</v>
      </c>
      <c r="J20" s="30">
        <v>139</v>
      </c>
      <c r="K20" s="12">
        <v>107.33333333333333</v>
      </c>
      <c r="L20" s="12">
        <v>6.333333333333333</v>
      </c>
    </row>
    <row r="21" spans="1:12" x14ac:dyDescent="0.25">
      <c r="A21" s="11">
        <v>18</v>
      </c>
      <c r="B21" s="15">
        <v>66</v>
      </c>
      <c r="C21" s="16" t="s">
        <v>46</v>
      </c>
      <c r="D21" s="35">
        <v>4.083333333333333</v>
      </c>
      <c r="E21" s="12">
        <f t="shared" si="0"/>
        <v>91.952462324251357</v>
      </c>
      <c r="F21" s="30">
        <v>491.32</v>
      </c>
      <c r="G21" s="31">
        <v>30</v>
      </c>
      <c r="H21" s="30">
        <v>67</v>
      </c>
      <c r="I21" s="30">
        <v>9</v>
      </c>
      <c r="J21" s="30">
        <v>137</v>
      </c>
      <c r="K21" s="12">
        <v>109.66666666666667</v>
      </c>
      <c r="L21" s="12">
        <v>8.3333333333333339</v>
      </c>
    </row>
    <row r="22" spans="1:12" x14ac:dyDescent="0.25">
      <c r="A22" s="11">
        <v>19</v>
      </c>
      <c r="B22" s="15">
        <v>89</v>
      </c>
      <c r="C22" s="16" t="s">
        <v>105</v>
      </c>
      <c r="D22" s="35">
        <v>4.0413943355119821</v>
      </c>
      <c r="E22" s="12">
        <f t="shared" si="0"/>
        <v>91.008039275169409</v>
      </c>
      <c r="F22" s="30">
        <v>424.03</v>
      </c>
      <c r="G22" s="31">
        <v>33.299999999999997</v>
      </c>
      <c r="H22" s="30">
        <v>68</v>
      </c>
      <c r="I22" s="30">
        <v>9</v>
      </c>
      <c r="J22" s="30">
        <v>135</v>
      </c>
      <c r="K22" s="12">
        <v>106.33333333333333</v>
      </c>
      <c r="L22" s="12">
        <v>8.6666666666666661</v>
      </c>
    </row>
    <row r="23" spans="1:12" x14ac:dyDescent="0.25">
      <c r="A23" s="11">
        <v>20</v>
      </c>
      <c r="B23" s="15">
        <v>76</v>
      </c>
      <c r="C23" s="16" t="s">
        <v>47</v>
      </c>
      <c r="D23" s="35">
        <v>4.0375527426160334</v>
      </c>
      <c r="E23" s="12">
        <f t="shared" si="0"/>
        <v>90.921530558590675</v>
      </c>
      <c r="F23" s="30">
        <v>546.14</v>
      </c>
      <c r="G23" s="31">
        <v>28.9</v>
      </c>
      <c r="H23" s="30">
        <v>65</v>
      </c>
      <c r="I23" s="30">
        <v>9</v>
      </c>
      <c r="J23" s="30">
        <v>135</v>
      </c>
      <c r="K23" s="12">
        <v>111.33333333333333</v>
      </c>
      <c r="L23" s="12">
        <v>7.333333333333333</v>
      </c>
    </row>
    <row r="24" spans="1:12" x14ac:dyDescent="0.25">
      <c r="A24" s="11">
        <v>21</v>
      </c>
      <c r="B24" s="15">
        <v>91</v>
      </c>
      <c r="C24" s="16" t="s">
        <v>37</v>
      </c>
      <c r="D24" s="35">
        <v>4.0109704641350215</v>
      </c>
      <c r="E24" s="12">
        <f t="shared" si="0"/>
        <v>90.322925017239328</v>
      </c>
      <c r="F24" s="30">
        <v>511.53</v>
      </c>
      <c r="G24" s="31">
        <v>31.7</v>
      </c>
      <c r="H24" s="30">
        <v>68</v>
      </c>
      <c r="I24" s="30">
        <v>9</v>
      </c>
      <c r="J24" s="30">
        <v>135</v>
      </c>
      <c r="K24" s="12">
        <v>113.66666666666667</v>
      </c>
      <c r="L24" s="12">
        <v>7.666666666666667</v>
      </c>
    </row>
    <row r="25" spans="1:12" x14ac:dyDescent="0.25">
      <c r="A25" s="11">
        <v>22</v>
      </c>
      <c r="B25" s="15">
        <v>74</v>
      </c>
      <c r="C25" s="16" t="s">
        <v>95</v>
      </c>
      <c r="D25" s="35">
        <v>3.9666666666666663</v>
      </c>
      <c r="E25" s="12">
        <f t="shared" si="0"/>
        <v>89.325249114987031</v>
      </c>
      <c r="F25" s="30">
        <v>482.02</v>
      </c>
      <c r="G25" s="31">
        <v>30.7</v>
      </c>
      <c r="H25" s="30">
        <v>68</v>
      </c>
      <c r="I25" s="30">
        <v>9</v>
      </c>
      <c r="J25" s="30">
        <v>137</v>
      </c>
      <c r="K25" s="12">
        <v>107.33333333333333</v>
      </c>
      <c r="L25" s="12">
        <v>6.666666666666667</v>
      </c>
    </row>
    <row r="26" spans="1:12" x14ac:dyDescent="0.25">
      <c r="A26" s="11">
        <v>23</v>
      </c>
      <c r="B26" s="15">
        <v>79</v>
      </c>
      <c r="C26" s="16" t="s">
        <v>98</v>
      </c>
      <c r="D26" s="35">
        <v>3.9605263157894743</v>
      </c>
      <c r="E26" s="12">
        <f t="shared" si="0"/>
        <v>89.186974735552099</v>
      </c>
      <c r="F26" s="30">
        <v>510.98</v>
      </c>
      <c r="G26" s="31">
        <v>33.200000000000003</v>
      </c>
      <c r="H26" s="30">
        <v>66</v>
      </c>
      <c r="I26" s="30">
        <v>9</v>
      </c>
      <c r="J26" s="30">
        <v>135</v>
      </c>
      <c r="K26" s="12">
        <v>119</v>
      </c>
      <c r="L26" s="12">
        <v>11.333333333333334</v>
      </c>
    </row>
    <row r="27" spans="1:12" x14ac:dyDescent="0.25">
      <c r="A27" s="11">
        <v>24</v>
      </c>
      <c r="B27" s="15">
        <v>64</v>
      </c>
      <c r="C27" s="16" t="s">
        <v>56</v>
      </c>
      <c r="D27" s="35">
        <v>3.9282520325203261</v>
      </c>
      <c r="E27" s="12">
        <f t="shared" si="0"/>
        <v>88.460191107058563</v>
      </c>
      <c r="F27" s="30">
        <v>388.56</v>
      </c>
      <c r="G27" s="31">
        <v>30.9</v>
      </c>
      <c r="H27" s="30">
        <v>67</v>
      </c>
      <c r="I27" s="30">
        <v>9</v>
      </c>
      <c r="J27" s="30">
        <v>135</v>
      </c>
      <c r="K27" s="12">
        <v>98</v>
      </c>
      <c r="L27" s="12">
        <v>14.666666666666666</v>
      </c>
    </row>
    <row r="28" spans="1:12" x14ac:dyDescent="0.25">
      <c r="A28" s="11">
        <v>25</v>
      </c>
      <c r="B28" s="15">
        <v>78</v>
      </c>
      <c r="C28" s="16" t="s">
        <v>97</v>
      </c>
      <c r="D28" s="35">
        <v>3.7717299578059076</v>
      </c>
      <c r="E28" s="12">
        <f t="shared" si="0"/>
        <v>84.935475145077049</v>
      </c>
      <c r="F28" s="30">
        <v>497.21</v>
      </c>
      <c r="G28" s="31">
        <v>31.5</v>
      </c>
      <c r="H28" s="30">
        <v>68</v>
      </c>
      <c r="I28" s="30">
        <v>9</v>
      </c>
      <c r="J28" s="30">
        <v>135</v>
      </c>
      <c r="K28" s="12">
        <v>96.333333333333329</v>
      </c>
      <c r="L28" s="12">
        <v>5</v>
      </c>
    </row>
    <row r="29" spans="1:12" x14ac:dyDescent="0.25">
      <c r="A29" s="11">
        <v>26</v>
      </c>
      <c r="B29" s="15">
        <v>63</v>
      </c>
      <c r="C29" s="16" t="s">
        <v>55</v>
      </c>
      <c r="D29" s="35">
        <v>3.6357298474945536</v>
      </c>
      <c r="E29" s="12">
        <f t="shared" si="0"/>
        <v>81.872892691322235</v>
      </c>
      <c r="F29" s="30">
        <v>394.11</v>
      </c>
      <c r="G29" s="31">
        <v>33.200000000000003</v>
      </c>
      <c r="H29" s="30">
        <v>67</v>
      </c>
      <c r="I29" s="30">
        <v>9</v>
      </c>
      <c r="J29" s="30">
        <v>135</v>
      </c>
      <c r="K29" s="12">
        <v>99</v>
      </c>
      <c r="L29" s="12">
        <v>9.6666666666666661</v>
      </c>
    </row>
    <row r="30" spans="1:12" x14ac:dyDescent="0.25">
      <c r="A30" s="11">
        <v>27</v>
      </c>
      <c r="B30" s="15">
        <v>31</v>
      </c>
      <c r="C30" s="16" t="s">
        <v>48</v>
      </c>
      <c r="D30" s="35">
        <v>3.6264631043256998</v>
      </c>
      <c r="E30" s="12">
        <f t="shared" si="0"/>
        <v>81.664215176521608</v>
      </c>
      <c r="F30" s="30">
        <v>506.38</v>
      </c>
      <c r="G30" s="31">
        <v>30.4</v>
      </c>
      <c r="H30" s="30">
        <v>68</v>
      </c>
      <c r="I30" s="30">
        <v>9</v>
      </c>
      <c r="J30" s="30">
        <v>141</v>
      </c>
      <c r="K30" s="12">
        <v>94.666666666666671</v>
      </c>
      <c r="L30" s="12">
        <v>3.6666666666666665</v>
      </c>
    </row>
    <row r="31" spans="1:12" x14ac:dyDescent="0.25">
      <c r="A31" s="11">
        <v>28</v>
      </c>
      <c r="B31" s="15">
        <v>72</v>
      </c>
      <c r="C31" s="16" t="s">
        <v>93</v>
      </c>
      <c r="D31" s="35">
        <v>3.621271929824561</v>
      </c>
      <c r="E31" s="12">
        <f t="shared" si="0"/>
        <v>81.547315271770287</v>
      </c>
      <c r="F31" s="30">
        <v>503.76</v>
      </c>
      <c r="G31" s="31">
        <v>31.9</v>
      </c>
      <c r="H31" s="30">
        <v>69</v>
      </c>
      <c r="I31" s="30">
        <v>9</v>
      </c>
      <c r="J31" s="30">
        <v>135</v>
      </c>
      <c r="K31" s="12">
        <v>101.33333333333333</v>
      </c>
      <c r="L31" s="12">
        <v>7</v>
      </c>
    </row>
    <row r="32" spans="1:12" x14ac:dyDescent="0.25">
      <c r="A32" s="11">
        <v>29</v>
      </c>
      <c r="B32" s="15">
        <v>14</v>
      </c>
      <c r="C32" s="16" t="s">
        <v>65</v>
      </c>
      <c r="D32" s="35">
        <v>3.5520270270270271</v>
      </c>
      <c r="E32" s="12">
        <f t="shared" si="0"/>
        <v>79.987991357736803</v>
      </c>
      <c r="F32" s="30">
        <v>603.12</v>
      </c>
      <c r="G32" s="31">
        <v>32.9</v>
      </c>
      <c r="H32" s="30">
        <v>64</v>
      </c>
      <c r="I32" s="30">
        <v>9</v>
      </c>
      <c r="J32" s="30">
        <v>137</v>
      </c>
      <c r="K32" s="12">
        <v>107.33333333333333</v>
      </c>
      <c r="L32" s="12">
        <v>8.3333333333333339</v>
      </c>
    </row>
    <row r="33" spans="1:12" x14ac:dyDescent="0.25">
      <c r="A33" s="11">
        <v>30</v>
      </c>
      <c r="B33" s="15">
        <v>82</v>
      </c>
      <c r="C33" s="16" t="s">
        <v>50</v>
      </c>
      <c r="D33" s="35">
        <v>3.5434482758620689</v>
      </c>
      <c r="E33" s="12">
        <f t="shared" si="0"/>
        <v>79.794806714483343</v>
      </c>
      <c r="F33" s="30">
        <v>406.93</v>
      </c>
      <c r="G33" s="31">
        <v>32.6</v>
      </c>
      <c r="H33" s="30">
        <v>67</v>
      </c>
      <c r="I33" s="30">
        <v>9</v>
      </c>
      <c r="J33" s="30">
        <v>135</v>
      </c>
      <c r="K33" s="12">
        <v>98.666666666666671</v>
      </c>
      <c r="L33" s="12">
        <v>12</v>
      </c>
    </row>
    <row r="34" spans="1:12" x14ac:dyDescent="0.25">
      <c r="A34" s="11">
        <v>31</v>
      </c>
      <c r="B34" s="15">
        <v>62</v>
      </c>
      <c r="C34" s="16" t="s">
        <v>52</v>
      </c>
      <c r="D34" s="35">
        <v>3.5320261437908496</v>
      </c>
      <c r="E34" s="12">
        <f t="shared" si="0"/>
        <v>79.537592060865038</v>
      </c>
      <c r="F34" s="30">
        <v>393.58</v>
      </c>
      <c r="G34" s="31">
        <v>31.1</v>
      </c>
      <c r="H34" s="30">
        <v>67</v>
      </c>
      <c r="I34" s="30">
        <v>9</v>
      </c>
      <c r="J34" s="30">
        <v>135</v>
      </c>
      <c r="K34" s="12">
        <v>103</v>
      </c>
      <c r="L34" s="12">
        <v>7.666666666666667</v>
      </c>
    </row>
    <row r="35" spans="1:12" x14ac:dyDescent="0.25">
      <c r="A35" s="11">
        <v>32</v>
      </c>
      <c r="B35" s="15">
        <v>73</v>
      </c>
      <c r="C35" s="16" t="s">
        <v>94</v>
      </c>
      <c r="D35" s="35">
        <v>2.3683333333333336</v>
      </c>
      <c r="E35" s="12">
        <f t="shared" si="0"/>
        <v>53.332428148065802</v>
      </c>
      <c r="F35" s="30">
        <v>452.4</v>
      </c>
      <c r="G35" s="31">
        <v>31.5</v>
      </c>
      <c r="H35" s="30">
        <v>68</v>
      </c>
      <c r="I35" s="30">
        <v>9</v>
      </c>
      <c r="J35" s="30">
        <v>133</v>
      </c>
      <c r="K35" s="12">
        <v>83.666666666666671</v>
      </c>
      <c r="L35" s="12">
        <v>3.3333333333333335</v>
      </c>
    </row>
    <row r="36" spans="1:12" x14ac:dyDescent="0.25">
      <c r="A36" s="18"/>
      <c r="B36" s="18"/>
      <c r="C36" s="17" t="s">
        <v>90</v>
      </c>
      <c r="D36" s="34">
        <f>AVERAGE(D4:D35)</f>
        <v>4.140952228927965</v>
      </c>
      <c r="E36" s="12">
        <f t="shared" ref="E36:L36" si="1">AVERAGE(E4:E35)</f>
        <v>93.249980526617989</v>
      </c>
      <c r="F36" s="30">
        <f t="shared" si="1"/>
        <v>473.33291666666668</v>
      </c>
      <c r="G36" s="31">
        <f t="shared" si="1"/>
        <v>31.739583333333336</v>
      </c>
      <c r="H36" s="12">
        <f t="shared" si="1"/>
        <v>67.166666666666657</v>
      </c>
      <c r="I36" s="12">
        <f t="shared" si="1"/>
        <v>8.96875</v>
      </c>
      <c r="J36" s="12">
        <f t="shared" si="1"/>
        <v>135.6875</v>
      </c>
      <c r="K36" s="12">
        <f t="shared" si="1"/>
        <v>103.546875</v>
      </c>
      <c r="L36" s="12">
        <f t="shared" si="1"/>
        <v>8.8576388888888875</v>
      </c>
    </row>
  </sheetData>
  <mergeCells count="1">
    <mergeCell ref="A1:J1"/>
  </mergeCells>
  <printOptions horizontalCentered="1"/>
  <pageMargins left="1.1811023622047245" right="0.5118110236220472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1"/>
  <sheetViews>
    <sheetView topLeftCell="A58" zoomScaleNormal="100" workbookViewId="0">
      <selection activeCell="G53" sqref="G53"/>
    </sheetView>
  </sheetViews>
  <sheetFormatPr defaultColWidth="12.5546875" defaultRowHeight="13.8" x14ac:dyDescent="0.25"/>
  <cols>
    <col min="1" max="1" width="5.44140625" style="1" customWidth="1"/>
    <col min="2" max="2" width="11.109375" style="7" bestFit="1" customWidth="1"/>
    <col min="3" max="3" width="16.44140625" style="1" bestFit="1" customWidth="1"/>
    <col min="4" max="4" width="7.109375" style="1" customWidth="1"/>
    <col min="5" max="5" width="10" style="1" customWidth="1"/>
    <col min="6" max="6" width="10.109375" style="1" customWidth="1"/>
    <col min="7" max="7" width="9.109375" style="1" customWidth="1"/>
    <col min="8" max="8" width="14.33203125" style="1" customWidth="1"/>
    <col min="9" max="9" width="13.44140625" style="1" customWidth="1"/>
    <col min="10" max="10" width="10.6640625" style="1" customWidth="1"/>
    <col min="11" max="11" width="8.88671875" style="6" customWidth="1"/>
    <col min="12" max="12" width="11.44140625" style="1" customWidth="1"/>
    <col min="13" max="16384" width="12.5546875" style="1"/>
  </cols>
  <sheetData>
    <row r="1" spans="1:12" ht="18.75" customHeight="1" x14ac:dyDescent="0.25">
      <c r="B1" s="38" t="s">
        <v>92</v>
      </c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2" ht="18.75" customHeight="1" x14ac:dyDescent="0.25">
      <c r="B2" s="44" t="s">
        <v>116</v>
      </c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16.5" customHeight="1" x14ac:dyDescent="0.25">
      <c r="A3" s="41" t="s">
        <v>38</v>
      </c>
      <c r="B3" s="41" t="s">
        <v>115</v>
      </c>
      <c r="C3" s="41" t="s">
        <v>0</v>
      </c>
      <c r="D3" s="42" t="s">
        <v>1</v>
      </c>
      <c r="E3" s="42"/>
      <c r="F3" s="43" t="s">
        <v>2</v>
      </c>
      <c r="G3" s="43" t="s">
        <v>3</v>
      </c>
      <c r="H3" s="43" t="s">
        <v>84</v>
      </c>
      <c r="I3" s="39" t="s">
        <v>85</v>
      </c>
      <c r="J3" s="39" t="s">
        <v>59</v>
      </c>
      <c r="K3" s="39" t="s">
        <v>12</v>
      </c>
      <c r="L3" s="39" t="s">
        <v>13</v>
      </c>
    </row>
    <row r="4" spans="1:12" ht="49.5" customHeight="1" x14ac:dyDescent="0.25">
      <c r="A4" s="41"/>
      <c r="B4" s="41"/>
      <c r="C4" s="41"/>
      <c r="D4" s="36" t="s">
        <v>114</v>
      </c>
      <c r="E4" s="21" t="s">
        <v>4</v>
      </c>
      <c r="F4" s="43"/>
      <c r="G4" s="43" t="s">
        <v>3</v>
      </c>
      <c r="H4" s="43"/>
      <c r="I4" s="40"/>
      <c r="J4" s="40"/>
      <c r="K4" s="40"/>
      <c r="L4" s="40"/>
    </row>
    <row r="5" spans="1:12" ht="15.75" customHeight="1" x14ac:dyDescent="0.25">
      <c r="B5" s="19">
        <v>1</v>
      </c>
      <c r="C5" s="19">
        <v>2</v>
      </c>
      <c r="D5" s="19">
        <v>3</v>
      </c>
      <c r="E5" s="19">
        <v>4</v>
      </c>
      <c r="F5" s="19">
        <v>5</v>
      </c>
      <c r="G5" s="19">
        <v>6</v>
      </c>
      <c r="H5" s="19">
        <v>7</v>
      </c>
      <c r="I5" s="19">
        <v>8</v>
      </c>
      <c r="J5" s="19">
        <v>9</v>
      </c>
      <c r="K5" s="19">
        <v>10</v>
      </c>
      <c r="L5" s="19">
        <v>11</v>
      </c>
    </row>
    <row r="6" spans="1:12" x14ac:dyDescent="0.25">
      <c r="A6" s="18">
        <v>1</v>
      </c>
      <c r="B6" s="27">
        <v>54</v>
      </c>
      <c r="C6" s="28" t="s">
        <v>19</v>
      </c>
      <c r="D6" s="29">
        <v>5.4329999999999998</v>
      </c>
      <c r="E6" s="12">
        <v>144.86453635883484</v>
      </c>
      <c r="F6" s="30">
        <v>322.25</v>
      </c>
      <c r="G6" s="31">
        <v>31.9</v>
      </c>
      <c r="H6" s="30">
        <v>65</v>
      </c>
      <c r="I6" s="30">
        <v>9</v>
      </c>
      <c r="J6" s="30">
        <v>135</v>
      </c>
      <c r="K6" s="12">
        <v>107.66666666666667</v>
      </c>
      <c r="L6" s="12">
        <v>11</v>
      </c>
    </row>
    <row r="7" spans="1:12" x14ac:dyDescent="0.25">
      <c r="A7" s="18">
        <v>2</v>
      </c>
      <c r="B7" s="14">
        <v>70</v>
      </c>
      <c r="C7" s="23" t="s">
        <v>111</v>
      </c>
      <c r="D7" s="32">
        <v>5.0871263028862357</v>
      </c>
      <c r="E7" s="12">
        <v>114.55684645833178</v>
      </c>
      <c r="F7" s="12">
        <v>608.01666666666677</v>
      </c>
      <c r="G7" s="33">
        <v>30.8</v>
      </c>
      <c r="H7" s="12">
        <v>67</v>
      </c>
      <c r="I7" s="12">
        <v>9</v>
      </c>
      <c r="J7" s="12">
        <v>139</v>
      </c>
      <c r="K7" s="12">
        <v>119</v>
      </c>
      <c r="L7" s="12">
        <v>6.4444444444444446</v>
      </c>
    </row>
    <row r="8" spans="1:12" x14ac:dyDescent="0.25">
      <c r="A8" s="18">
        <v>3</v>
      </c>
      <c r="B8" s="27">
        <v>36</v>
      </c>
      <c r="C8" s="28" t="s">
        <v>76</v>
      </c>
      <c r="D8" s="29">
        <v>4.9841269841269842</v>
      </c>
      <c r="E8" s="12">
        <v>112.23740785156436</v>
      </c>
      <c r="F8" s="30">
        <v>522.92999999999995</v>
      </c>
      <c r="G8" s="31">
        <v>31.3</v>
      </c>
      <c r="H8" s="30">
        <v>68</v>
      </c>
      <c r="I8" s="30">
        <v>9</v>
      </c>
      <c r="J8" s="30">
        <v>137</v>
      </c>
      <c r="K8" s="12">
        <v>119.33333333333333</v>
      </c>
      <c r="L8" s="12">
        <v>6.333333333333333</v>
      </c>
    </row>
    <row r="9" spans="1:12" x14ac:dyDescent="0.25">
      <c r="A9" s="18">
        <v>4</v>
      </c>
      <c r="B9" s="27">
        <v>13</v>
      </c>
      <c r="C9" s="28" t="s">
        <v>14</v>
      </c>
      <c r="D9" s="29">
        <v>4.9760869565217378</v>
      </c>
      <c r="E9" s="12">
        <v>112.05635470818703</v>
      </c>
      <c r="F9" s="30">
        <v>509.28</v>
      </c>
      <c r="G9" s="31">
        <v>30.5</v>
      </c>
      <c r="H9" s="30">
        <v>68</v>
      </c>
      <c r="I9" s="30">
        <v>9</v>
      </c>
      <c r="J9" s="30">
        <v>137</v>
      </c>
      <c r="K9" s="12">
        <v>112.66666666666667</v>
      </c>
      <c r="L9" s="12">
        <v>10.666666666666666</v>
      </c>
    </row>
    <row r="10" spans="1:12" x14ac:dyDescent="0.25">
      <c r="A10" s="18">
        <v>5</v>
      </c>
      <c r="B10" s="27">
        <v>44</v>
      </c>
      <c r="C10" s="28" t="s">
        <v>78</v>
      </c>
      <c r="D10" s="29">
        <v>4.8597701149425285</v>
      </c>
      <c r="E10" s="12">
        <v>109.43701919970015</v>
      </c>
      <c r="F10" s="30">
        <v>543.63</v>
      </c>
      <c r="G10" s="31">
        <v>31.3</v>
      </c>
      <c r="H10" s="30">
        <v>67</v>
      </c>
      <c r="I10" s="30">
        <v>9</v>
      </c>
      <c r="J10" s="30">
        <v>139</v>
      </c>
      <c r="K10" s="12">
        <v>116.66666666666667</v>
      </c>
      <c r="L10" s="12">
        <v>9</v>
      </c>
    </row>
    <row r="11" spans="1:12" x14ac:dyDescent="0.25">
      <c r="A11" s="18">
        <v>6</v>
      </c>
      <c r="B11" s="27">
        <v>57</v>
      </c>
      <c r="C11" s="28" t="s">
        <v>30</v>
      </c>
      <c r="D11" s="29">
        <v>4.8436781609195405</v>
      </c>
      <c r="E11" s="12">
        <v>109.07464496393956</v>
      </c>
      <c r="F11" s="30">
        <v>436.97</v>
      </c>
      <c r="G11" s="31">
        <v>32.9</v>
      </c>
      <c r="H11" s="30">
        <v>67</v>
      </c>
      <c r="I11" s="30">
        <v>9</v>
      </c>
      <c r="J11" s="30">
        <v>137</v>
      </c>
      <c r="K11" s="12">
        <v>117</v>
      </c>
      <c r="L11" s="12">
        <v>14.666666666666666</v>
      </c>
    </row>
    <row r="12" spans="1:12" x14ac:dyDescent="0.25">
      <c r="A12" s="18">
        <v>7</v>
      </c>
      <c r="B12" s="27">
        <v>43</v>
      </c>
      <c r="C12" s="28" t="s">
        <v>6</v>
      </c>
      <c r="D12" s="29">
        <v>4.8232456140350877</v>
      </c>
      <c r="E12" s="12">
        <v>108.61452504616459</v>
      </c>
      <c r="F12" s="30">
        <v>526.87</v>
      </c>
      <c r="G12" s="31">
        <v>33.6</v>
      </c>
      <c r="H12" s="30">
        <v>68</v>
      </c>
      <c r="I12" s="30">
        <v>8</v>
      </c>
      <c r="J12" s="30">
        <v>139</v>
      </c>
      <c r="K12" s="12">
        <v>116.66666666666667</v>
      </c>
      <c r="L12" s="12">
        <v>9</v>
      </c>
    </row>
    <row r="13" spans="1:12" x14ac:dyDescent="0.25">
      <c r="A13" s="18">
        <v>8</v>
      </c>
      <c r="B13" s="27">
        <v>45</v>
      </c>
      <c r="C13" s="28" t="s">
        <v>77</v>
      </c>
      <c r="D13" s="29">
        <v>4.7982102908277406</v>
      </c>
      <c r="E13" s="12">
        <v>108.05075534477707</v>
      </c>
      <c r="F13" s="30">
        <v>488.44</v>
      </c>
      <c r="G13" s="31">
        <v>31.7</v>
      </c>
      <c r="H13" s="30">
        <v>67</v>
      </c>
      <c r="I13" s="30">
        <v>9</v>
      </c>
      <c r="J13" s="30">
        <v>137</v>
      </c>
      <c r="K13" s="12">
        <v>111.33333333333333</v>
      </c>
      <c r="L13" s="12">
        <v>12</v>
      </c>
    </row>
    <row r="14" spans="1:12" x14ac:dyDescent="0.25">
      <c r="A14" s="18">
        <v>9</v>
      </c>
      <c r="B14" s="14">
        <v>60</v>
      </c>
      <c r="C14" s="23" t="s">
        <v>119</v>
      </c>
      <c r="D14" s="32">
        <v>4.6466325089737044</v>
      </c>
      <c r="E14" s="12">
        <v>104.63737976719497</v>
      </c>
      <c r="F14" s="12">
        <v>575.83333333333337</v>
      </c>
      <c r="G14" s="33">
        <v>29.366666666666664</v>
      </c>
      <c r="H14" s="12">
        <v>64.666666666666671</v>
      </c>
      <c r="I14" s="12">
        <v>9</v>
      </c>
      <c r="J14" s="12">
        <v>137</v>
      </c>
      <c r="K14" s="12">
        <v>101.33333333333333</v>
      </c>
      <c r="L14" s="12">
        <v>6.5555555555555554</v>
      </c>
    </row>
    <row r="15" spans="1:12" x14ac:dyDescent="0.25">
      <c r="A15" s="18">
        <v>10</v>
      </c>
      <c r="B15" s="27">
        <v>58</v>
      </c>
      <c r="C15" s="28" t="s">
        <v>26</v>
      </c>
      <c r="D15" s="29">
        <v>4.6395698924731184</v>
      </c>
      <c r="E15" s="12">
        <v>104.47833691551804</v>
      </c>
      <c r="F15" s="30">
        <v>380.16</v>
      </c>
      <c r="G15" s="31">
        <v>30.5</v>
      </c>
      <c r="H15" s="30">
        <v>65</v>
      </c>
      <c r="I15" s="30">
        <v>9</v>
      </c>
      <c r="J15" s="30">
        <v>135</v>
      </c>
      <c r="K15" s="12">
        <v>105</v>
      </c>
      <c r="L15" s="12">
        <v>9.6666666666666661</v>
      </c>
    </row>
    <row r="16" spans="1:12" x14ac:dyDescent="0.25">
      <c r="A16" s="18">
        <v>11</v>
      </c>
      <c r="B16" s="27">
        <v>56</v>
      </c>
      <c r="C16" s="28" t="s">
        <v>31</v>
      </c>
      <c r="D16" s="29">
        <v>4.6229166666666659</v>
      </c>
      <c r="E16" s="12">
        <v>104.10332341709885</v>
      </c>
      <c r="F16" s="30">
        <v>448.41</v>
      </c>
      <c r="G16" s="31">
        <v>31.1</v>
      </c>
      <c r="H16" s="30">
        <v>68</v>
      </c>
      <c r="I16" s="30">
        <v>9</v>
      </c>
      <c r="J16" s="30">
        <v>135</v>
      </c>
      <c r="K16" s="12">
        <v>114.66666666666667</v>
      </c>
      <c r="L16" s="12">
        <v>10.666666666666666</v>
      </c>
    </row>
    <row r="17" spans="1:12" x14ac:dyDescent="0.25">
      <c r="A17" s="18">
        <v>12</v>
      </c>
      <c r="B17" s="27">
        <v>47</v>
      </c>
      <c r="C17" s="28" t="s">
        <v>15</v>
      </c>
      <c r="D17" s="29">
        <v>4.5640000000000001</v>
      </c>
      <c r="E17" s="12">
        <v>102.77658074642038</v>
      </c>
      <c r="F17" s="30">
        <v>530.52</v>
      </c>
      <c r="G17" s="31">
        <v>31.3</v>
      </c>
      <c r="H17" s="30">
        <v>67</v>
      </c>
      <c r="I17" s="30">
        <v>9</v>
      </c>
      <c r="J17" s="30">
        <v>135</v>
      </c>
      <c r="K17" s="12">
        <v>121</v>
      </c>
      <c r="L17" s="12">
        <v>7.333333333333333</v>
      </c>
    </row>
    <row r="18" spans="1:12" x14ac:dyDescent="0.25">
      <c r="A18" s="18">
        <v>13</v>
      </c>
      <c r="B18" s="14">
        <v>80</v>
      </c>
      <c r="C18" s="23" t="s">
        <v>113</v>
      </c>
      <c r="D18" s="32">
        <v>4.5260498842183763</v>
      </c>
      <c r="E18" s="12">
        <v>101.92198321378102</v>
      </c>
      <c r="F18" s="12">
        <v>578.89666666666665</v>
      </c>
      <c r="G18" s="33">
        <v>30.900000000000002</v>
      </c>
      <c r="H18" s="12">
        <v>66.333333333333329</v>
      </c>
      <c r="I18" s="12">
        <v>9</v>
      </c>
      <c r="J18" s="12">
        <v>135</v>
      </c>
      <c r="K18" s="12">
        <v>102</v>
      </c>
      <c r="L18" s="12">
        <v>8</v>
      </c>
    </row>
    <row r="19" spans="1:12" x14ac:dyDescent="0.25">
      <c r="A19" s="18">
        <v>14</v>
      </c>
      <c r="B19" s="14">
        <v>21</v>
      </c>
      <c r="C19" s="23" t="s">
        <v>9</v>
      </c>
      <c r="D19" s="32">
        <v>4.5091956017657724</v>
      </c>
      <c r="E19" s="12">
        <v>101.54244212670542</v>
      </c>
      <c r="F19" s="12">
        <v>576.63</v>
      </c>
      <c r="G19" s="33">
        <v>30.5</v>
      </c>
      <c r="H19" s="12">
        <v>65.666666666666671</v>
      </c>
      <c r="I19" s="12">
        <v>9</v>
      </c>
      <c r="J19" s="12">
        <v>135</v>
      </c>
      <c r="K19" s="12">
        <v>106.77777777777777</v>
      </c>
      <c r="L19" s="12">
        <v>7.666666666666667</v>
      </c>
    </row>
    <row r="20" spans="1:12" x14ac:dyDescent="0.25">
      <c r="A20" s="18">
        <v>15</v>
      </c>
      <c r="B20" s="27">
        <v>2</v>
      </c>
      <c r="C20" s="28" t="s">
        <v>35</v>
      </c>
      <c r="D20" s="29">
        <v>4.480952380952381</v>
      </c>
      <c r="E20" s="12">
        <v>100.90643387419304</v>
      </c>
      <c r="F20" s="30">
        <v>466.76</v>
      </c>
      <c r="G20" s="31">
        <v>33.200000000000003</v>
      </c>
      <c r="H20" s="30">
        <v>69</v>
      </c>
      <c r="I20" s="30">
        <v>9</v>
      </c>
      <c r="J20" s="30">
        <v>137</v>
      </c>
      <c r="K20" s="12">
        <v>93.333333333333329</v>
      </c>
      <c r="L20" s="12">
        <v>7.666666666666667</v>
      </c>
    </row>
    <row r="21" spans="1:12" x14ac:dyDescent="0.25">
      <c r="A21" s="18">
        <v>16</v>
      </c>
      <c r="B21" s="27">
        <v>46</v>
      </c>
      <c r="C21" s="28" t="s">
        <v>16</v>
      </c>
      <c r="D21" s="29">
        <v>4.4756152125279645</v>
      </c>
      <c r="E21" s="12">
        <v>100.78624633660995</v>
      </c>
      <c r="F21" s="30">
        <v>560.29999999999995</v>
      </c>
      <c r="G21" s="31">
        <v>33.1</v>
      </c>
      <c r="H21" s="30">
        <v>65</v>
      </c>
      <c r="I21" s="30">
        <v>9</v>
      </c>
      <c r="J21" s="30">
        <v>137</v>
      </c>
      <c r="K21" s="12">
        <v>115.33333333333333</v>
      </c>
      <c r="L21" s="12">
        <v>9.3333333333333339</v>
      </c>
    </row>
    <row r="22" spans="1:12" x14ac:dyDescent="0.25">
      <c r="A22" s="18">
        <v>17</v>
      </c>
      <c r="B22" s="27">
        <v>19</v>
      </c>
      <c r="C22" s="28" t="s">
        <v>66</v>
      </c>
      <c r="D22" s="29">
        <v>4.4675990675990676</v>
      </c>
      <c r="E22" s="12">
        <v>100.60573100651358</v>
      </c>
      <c r="F22" s="30">
        <v>497.05</v>
      </c>
      <c r="G22" s="31">
        <v>32.1</v>
      </c>
      <c r="H22" s="30">
        <v>66</v>
      </c>
      <c r="I22" s="30">
        <v>9</v>
      </c>
      <c r="J22" s="30">
        <v>137</v>
      </c>
      <c r="K22" s="12">
        <v>104.66666666666667</v>
      </c>
      <c r="L22" s="12">
        <v>6.333333333333333</v>
      </c>
    </row>
    <row r="23" spans="1:12" x14ac:dyDescent="0.25">
      <c r="A23" s="18">
        <v>18</v>
      </c>
      <c r="B23" s="14">
        <v>50</v>
      </c>
      <c r="C23" s="23" t="s">
        <v>87</v>
      </c>
      <c r="D23" s="32">
        <v>4.4407003685603348</v>
      </c>
      <c r="E23" s="12">
        <v>100</v>
      </c>
      <c r="F23" s="12">
        <v>558.67666666666662</v>
      </c>
      <c r="G23" s="33">
        <v>31.133333333333336</v>
      </c>
      <c r="H23" s="12">
        <v>64</v>
      </c>
      <c r="I23" s="12">
        <v>9</v>
      </c>
      <c r="J23" s="12">
        <v>133</v>
      </c>
      <c r="K23" s="12">
        <v>104.22222222222223</v>
      </c>
      <c r="L23" s="12">
        <v>17.888888888888889</v>
      </c>
    </row>
    <row r="24" spans="1:12" x14ac:dyDescent="0.25">
      <c r="A24" s="18">
        <v>19</v>
      </c>
      <c r="B24" s="27">
        <v>8</v>
      </c>
      <c r="C24" s="28" t="s">
        <v>32</v>
      </c>
      <c r="D24" s="29">
        <v>4.4261758691206543</v>
      </c>
      <c r="E24" s="12">
        <v>99.672923227549589</v>
      </c>
      <c r="F24" s="30">
        <v>441.18</v>
      </c>
      <c r="G24" s="31">
        <v>32.4</v>
      </c>
      <c r="H24" s="30">
        <v>68</v>
      </c>
      <c r="I24" s="30">
        <v>9</v>
      </c>
      <c r="J24" s="30">
        <v>137</v>
      </c>
      <c r="K24" s="12">
        <v>114.66666666666667</v>
      </c>
      <c r="L24" s="12">
        <v>10.333333333333334</v>
      </c>
    </row>
    <row r="25" spans="1:12" x14ac:dyDescent="0.25">
      <c r="A25" s="18">
        <v>20</v>
      </c>
      <c r="B25" s="14">
        <v>11</v>
      </c>
      <c r="C25" s="23" t="s">
        <v>22</v>
      </c>
      <c r="D25" s="32">
        <v>4.3877131099353326</v>
      </c>
      <c r="E25" s="12">
        <v>98.80678149329448</v>
      </c>
      <c r="F25" s="12">
        <v>619.26333333333332</v>
      </c>
      <c r="G25" s="33">
        <v>30.400000000000002</v>
      </c>
      <c r="H25" s="12">
        <v>65.333333333333329</v>
      </c>
      <c r="I25" s="12">
        <v>9</v>
      </c>
      <c r="J25" s="12">
        <v>141</v>
      </c>
      <c r="K25" s="12">
        <v>98.75</v>
      </c>
      <c r="L25" s="12">
        <v>7.5555555555555554</v>
      </c>
    </row>
    <row r="26" spans="1:12" x14ac:dyDescent="0.25">
      <c r="A26" s="18">
        <v>21</v>
      </c>
      <c r="B26" s="14">
        <v>71</v>
      </c>
      <c r="C26" s="23" t="s">
        <v>112</v>
      </c>
      <c r="D26" s="32">
        <v>4.3587252581386577</v>
      </c>
      <c r="E26" s="12">
        <v>98.154004917736586</v>
      </c>
      <c r="F26" s="12">
        <v>552.42666666666662</v>
      </c>
      <c r="G26" s="33">
        <v>30.7</v>
      </c>
      <c r="H26" s="12">
        <v>65.333333333333329</v>
      </c>
      <c r="I26" s="12">
        <v>9</v>
      </c>
      <c r="J26" s="12">
        <v>137</v>
      </c>
      <c r="K26" s="12">
        <v>95</v>
      </c>
      <c r="L26" s="12">
        <v>9.1111111111111107</v>
      </c>
    </row>
    <row r="27" spans="1:12" x14ac:dyDescent="0.25">
      <c r="A27" s="18">
        <v>22</v>
      </c>
      <c r="B27" s="27">
        <v>3</v>
      </c>
      <c r="C27" s="28" t="s">
        <v>63</v>
      </c>
      <c r="D27" s="29">
        <v>4.3325102880658442</v>
      </c>
      <c r="E27" s="12">
        <v>97.563670783544325</v>
      </c>
      <c r="F27" s="30">
        <v>485.37</v>
      </c>
      <c r="G27" s="31">
        <v>31.4</v>
      </c>
      <c r="H27" s="30">
        <v>68</v>
      </c>
      <c r="I27" s="30">
        <v>9</v>
      </c>
      <c r="J27" s="30">
        <v>137</v>
      </c>
      <c r="K27" s="12">
        <v>110.66666666666667</v>
      </c>
      <c r="L27" s="12">
        <v>7.666666666666667</v>
      </c>
    </row>
    <row r="28" spans="1:12" x14ac:dyDescent="0.25">
      <c r="A28" s="18">
        <v>23</v>
      </c>
      <c r="B28" s="14">
        <v>61</v>
      </c>
      <c r="C28" s="23" t="s">
        <v>11</v>
      </c>
      <c r="D28" s="32">
        <v>4.3312528705593207</v>
      </c>
      <c r="E28" s="12">
        <v>97.535355035978327</v>
      </c>
      <c r="F28" s="12">
        <v>584.11666666666667</v>
      </c>
      <c r="G28" s="33">
        <v>30.266666666666666</v>
      </c>
      <c r="H28" s="12">
        <v>64</v>
      </c>
      <c r="I28" s="12">
        <v>9</v>
      </c>
      <c r="J28" s="12">
        <v>139</v>
      </c>
      <c r="K28" s="12">
        <v>98.666666666666671</v>
      </c>
      <c r="L28" s="12">
        <v>7.8888888888888893</v>
      </c>
    </row>
    <row r="29" spans="1:12" x14ac:dyDescent="0.25">
      <c r="A29" s="18">
        <v>24</v>
      </c>
      <c r="B29" s="27">
        <v>59</v>
      </c>
      <c r="C29" s="28" t="s">
        <v>82</v>
      </c>
      <c r="D29" s="29">
        <v>4.3032051282051285</v>
      </c>
      <c r="E29" s="12">
        <v>96.90374875709567</v>
      </c>
      <c r="F29" s="30">
        <v>596.67999999999995</v>
      </c>
      <c r="G29" s="31">
        <v>30.8</v>
      </c>
      <c r="H29" s="30">
        <v>65</v>
      </c>
      <c r="I29" s="30">
        <v>9</v>
      </c>
      <c r="J29" s="30">
        <v>135</v>
      </c>
      <c r="K29" s="12">
        <v>99</v>
      </c>
      <c r="L29" s="12">
        <v>7.333333333333333</v>
      </c>
    </row>
    <row r="30" spans="1:12" x14ac:dyDescent="0.25">
      <c r="A30" s="18">
        <v>25</v>
      </c>
      <c r="B30" s="14">
        <v>20</v>
      </c>
      <c r="C30" s="23" t="s">
        <v>24</v>
      </c>
      <c r="D30" s="32">
        <v>4.2889100858591966</v>
      </c>
      <c r="E30" s="12">
        <v>96.581839122139471</v>
      </c>
      <c r="F30" s="12">
        <v>555.15</v>
      </c>
      <c r="G30" s="33">
        <v>29.066666666666666</v>
      </c>
      <c r="H30" s="12">
        <v>66.333333333333329</v>
      </c>
      <c r="I30" s="12">
        <v>9</v>
      </c>
      <c r="J30" s="12">
        <v>135</v>
      </c>
      <c r="K30" s="12">
        <v>98.333333333333329</v>
      </c>
      <c r="L30" s="12">
        <v>8.4444444444444446</v>
      </c>
    </row>
    <row r="31" spans="1:12" x14ac:dyDescent="0.25">
      <c r="A31" s="18">
        <v>26</v>
      </c>
      <c r="B31" s="27">
        <v>22</v>
      </c>
      <c r="C31" s="28" t="s">
        <v>69</v>
      </c>
      <c r="D31" s="29">
        <v>4.2813596491228081</v>
      </c>
      <c r="E31" s="12">
        <v>96.411811061028999</v>
      </c>
      <c r="F31" s="30">
        <v>561.4</v>
      </c>
      <c r="G31" s="31">
        <v>30.8</v>
      </c>
      <c r="H31" s="30">
        <v>65</v>
      </c>
      <c r="I31" s="30">
        <v>9</v>
      </c>
      <c r="J31" s="30">
        <v>135</v>
      </c>
      <c r="K31" s="12">
        <v>109</v>
      </c>
      <c r="L31" s="12">
        <v>7.666666666666667</v>
      </c>
    </row>
    <row r="32" spans="1:12" x14ac:dyDescent="0.25">
      <c r="A32" s="18">
        <v>27</v>
      </c>
      <c r="B32" s="14">
        <v>40</v>
      </c>
      <c r="C32" s="23" t="s">
        <v>86</v>
      </c>
      <c r="D32" s="32">
        <v>4.2326361655773423</v>
      </c>
      <c r="E32" s="12">
        <v>95.314608378983095</v>
      </c>
      <c r="F32" s="12">
        <v>563.18666666666661</v>
      </c>
      <c r="G32" s="33">
        <v>30.233333333333334</v>
      </c>
      <c r="H32" s="12">
        <v>66.333333333333329</v>
      </c>
      <c r="I32" s="12">
        <v>9</v>
      </c>
      <c r="J32" s="12">
        <v>137</v>
      </c>
      <c r="K32" s="12">
        <v>99.888888888888886</v>
      </c>
      <c r="L32" s="12">
        <v>6.5555555555555554</v>
      </c>
    </row>
    <row r="33" spans="1:12" x14ac:dyDescent="0.25">
      <c r="A33" s="18">
        <v>28</v>
      </c>
      <c r="B33" s="27">
        <v>16</v>
      </c>
      <c r="C33" s="28" t="s">
        <v>68</v>
      </c>
      <c r="D33" s="29">
        <v>4.1606250000000005</v>
      </c>
      <c r="E33" s="12">
        <v>93.692991075388989</v>
      </c>
      <c r="F33" s="30">
        <v>564.74</v>
      </c>
      <c r="G33" s="31">
        <v>31.2</v>
      </c>
      <c r="H33" s="30">
        <v>67</v>
      </c>
      <c r="I33" s="30">
        <v>9</v>
      </c>
      <c r="J33" s="30">
        <v>137</v>
      </c>
      <c r="K33" s="12">
        <v>101.66666666666667</v>
      </c>
      <c r="L33" s="12">
        <v>8.6666666666666661</v>
      </c>
    </row>
    <row r="34" spans="1:12" x14ac:dyDescent="0.25">
      <c r="A34" s="18">
        <v>29</v>
      </c>
      <c r="B34" s="14">
        <v>1</v>
      </c>
      <c r="C34" s="23" t="s">
        <v>88</v>
      </c>
      <c r="D34" s="32">
        <v>4.1587101210984088</v>
      </c>
      <c r="E34" s="12">
        <v>93.649869974151244</v>
      </c>
      <c r="F34" s="12">
        <v>454.61666666666662</v>
      </c>
      <c r="G34" s="33">
        <v>32.733333333333334</v>
      </c>
      <c r="H34" s="12">
        <v>66.333333333333329</v>
      </c>
      <c r="I34" s="12">
        <v>9</v>
      </c>
      <c r="J34" s="12">
        <v>137</v>
      </c>
      <c r="K34" s="12">
        <v>96.444444444444443</v>
      </c>
      <c r="L34" s="12">
        <v>10.555555555555555</v>
      </c>
    </row>
    <row r="35" spans="1:12" x14ac:dyDescent="0.25">
      <c r="A35" s="18">
        <v>30</v>
      </c>
      <c r="B35" s="27">
        <v>23</v>
      </c>
      <c r="C35" s="28" t="s">
        <v>70</v>
      </c>
      <c r="D35" s="29">
        <v>4.1191721132897605</v>
      </c>
      <c r="E35" s="12">
        <v>92.759514748012307</v>
      </c>
      <c r="F35" s="30">
        <v>560.79999999999995</v>
      </c>
      <c r="G35" s="31">
        <v>32.1</v>
      </c>
      <c r="H35" s="30">
        <v>68</v>
      </c>
      <c r="I35" s="30">
        <v>9</v>
      </c>
      <c r="J35" s="30">
        <v>139</v>
      </c>
      <c r="K35" s="12">
        <v>108</v>
      </c>
      <c r="L35" s="12">
        <v>10.333333333333334</v>
      </c>
    </row>
    <row r="36" spans="1:12" x14ac:dyDescent="0.25">
      <c r="A36" s="18">
        <v>31</v>
      </c>
      <c r="B36" s="14">
        <v>10</v>
      </c>
      <c r="C36" s="23" t="s">
        <v>25</v>
      </c>
      <c r="D36" s="32">
        <v>4.0849352996315238</v>
      </c>
      <c r="E36" s="12">
        <v>91.988536955846229</v>
      </c>
      <c r="F36" s="12">
        <v>577.61666666666667</v>
      </c>
      <c r="G36" s="33">
        <v>30.266666666666669</v>
      </c>
      <c r="H36" s="12">
        <v>64</v>
      </c>
      <c r="I36" s="12">
        <v>9</v>
      </c>
      <c r="J36" s="12">
        <v>137</v>
      </c>
      <c r="K36" s="12">
        <v>93.75</v>
      </c>
      <c r="L36" s="12">
        <v>6.5555555555555554</v>
      </c>
    </row>
    <row r="37" spans="1:12" x14ac:dyDescent="0.25">
      <c r="A37" s="18">
        <v>32</v>
      </c>
      <c r="B37" s="27">
        <v>48</v>
      </c>
      <c r="C37" s="28" t="s">
        <v>80</v>
      </c>
      <c r="D37" s="29">
        <v>4.081212121212122</v>
      </c>
      <c r="E37" s="12">
        <v>91.904694811355668</v>
      </c>
      <c r="F37" s="30">
        <v>642.5</v>
      </c>
      <c r="G37" s="31">
        <v>32</v>
      </c>
      <c r="H37" s="30">
        <v>64</v>
      </c>
      <c r="I37" s="30">
        <v>9</v>
      </c>
      <c r="J37" s="30">
        <v>137</v>
      </c>
      <c r="K37" s="12">
        <v>107</v>
      </c>
      <c r="L37" s="12">
        <v>8</v>
      </c>
    </row>
    <row r="38" spans="1:12" x14ac:dyDescent="0.25">
      <c r="A38" s="18">
        <v>33</v>
      </c>
      <c r="B38" s="27">
        <v>9</v>
      </c>
      <c r="C38" s="28" t="s">
        <v>36</v>
      </c>
      <c r="D38" s="29">
        <v>4.0666666666666664</v>
      </c>
      <c r="E38" s="12">
        <v>91.577146151499306</v>
      </c>
      <c r="F38" s="30">
        <v>510.16</v>
      </c>
      <c r="G38" s="31">
        <v>31.5</v>
      </c>
      <c r="H38" s="30">
        <v>67</v>
      </c>
      <c r="I38" s="30">
        <v>9</v>
      </c>
      <c r="J38" s="30">
        <v>137</v>
      </c>
      <c r="K38" s="12">
        <v>98.666666666666671</v>
      </c>
      <c r="L38" s="12">
        <v>9</v>
      </c>
    </row>
    <row r="39" spans="1:12" x14ac:dyDescent="0.25">
      <c r="A39" s="18">
        <v>34</v>
      </c>
      <c r="B39" s="27">
        <v>12</v>
      </c>
      <c r="C39" s="28" t="s">
        <v>49</v>
      </c>
      <c r="D39" s="29">
        <v>4.0632183908045976</v>
      </c>
      <c r="E39" s="12">
        <v>91.499494529550617</v>
      </c>
      <c r="F39" s="30">
        <v>564.22</v>
      </c>
      <c r="G39" s="31">
        <v>31.9</v>
      </c>
      <c r="H39" s="30">
        <v>68</v>
      </c>
      <c r="I39" s="30">
        <v>9</v>
      </c>
      <c r="J39" s="30">
        <v>137</v>
      </c>
      <c r="K39" s="12">
        <v>117.5</v>
      </c>
      <c r="L39" s="12">
        <v>10</v>
      </c>
    </row>
    <row r="40" spans="1:12" x14ac:dyDescent="0.25">
      <c r="A40" s="18">
        <v>35</v>
      </c>
      <c r="B40" s="14">
        <v>29</v>
      </c>
      <c r="C40" s="23" t="s">
        <v>60</v>
      </c>
      <c r="D40" s="32">
        <v>4.054114180868706</v>
      </c>
      <c r="E40" s="12">
        <v>91.294477095806414</v>
      </c>
      <c r="F40" s="12">
        <v>582.1733333333334</v>
      </c>
      <c r="G40" s="33">
        <v>31.599999999999998</v>
      </c>
      <c r="H40" s="12">
        <v>66</v>
      </c>
      <c r="I40" s="12">
        <v>9</v>
      </c>
      <c r="J40" s="12">
        <v>137</v>
      </c>
      <c r="K40" s="12">
        <v>92.222222222222229</v>
      </c>
      <c r="L40" s="12">
        <v>7.2222222222222223</v>
      </c>
    </row>
    <row r="41" spans="1:12" x14ac:dyDescent="0.25">
      <c r="A41" s="18">
        <v>36</v>
      </c>
      <c r="B41" s="27">
        <v>38</v>
      </c>
      <c r="C41" s="28" t="s">
        <v>74</v>
      </c>
      <c r="D41" s="29">
        <v>4.0463414634146337</v>
      </c>
      <c r="E41" s="12">
        <v>91.119443501801683</v>
      </c>
      <c r="F41" s="30">
        <v>572.25</v>
      </c>
      <c r="G41" s="31">
        <v>31.9</v>
      </c>
      <c r="H41" s="30">
        <v>66</v>
      </c>
      <c r="I41" s="30">
        <v>8</v>
      </c>
      <c r="J41" s="30">
        <v>139</v>
      </c>
      <c r="K41" s="12">
        <v>113.33333333333333</v>
      </c>
      <c r="L41" s="12">
        <v>7.666666666666667</v>
      </c>
    </row>
    <row r="42" spans="1:12" x14ac:dyDescent="0.25">
      <c r="A42" s="18">
        <v>37</v>
      </c>
      <c r="B42" s="14">
        <v>90</v>
      </c>
      <c r="C42" s="23" t="s">
        <v>39</v>
      </c>
      <c r="D42" s="32">
        <v>4.0451056086214345</v>
      </c>
      <c r="E42" s="12">
        <v>91.091613324338041</v>
      </c>
      <c r="F42" s="12">
        <v>551.47</v>
      </c>
      <c r="G42" s="33">
        <v>32.800000000000004</v>
      </c>
      <c r="H42" s="12">
        <v>65.666666666666671</v>
      </c>
      <c r="I42" s="12">
        <v>9</v>
      </c>
      <c r="J42" s="12">
        <v>138.33333333333334</v>
      </c>
      <c r="K42" s="12">
        <v>108.55555555555556</v>
      </c>
      <c r="L42" s="12">
        <v>8.5555555555555554</v>
      </c>
    </row>
    <row r="43" spans="1:12" x14ac:dyDescent="0.25">
      <c r="A43" s="18">
        <v>38</v>
      </c>
      <c r="B43" s="27">
        <v>69</v>
      </c>
      <c r="C43" s="28" t="s">
        <v>51</v>
      </c>
      <c r="D43" s="29">
        <v>4.0047930283224398</v>
      </c>
      <c r="E43" s="12">
        <v>90.183815523243354</v>
      </c>
      <c r="F43" s="30">
        <v>360.04</v>
      </c>
      <c r="G43" s="31">
        <v>29.7</v>
      </c>
      <c r="H43" s="30">
        <v>67</v>
      </c>
      <c r="I43" s="30">
        <v>9</v>
      </c>
      <c r="J43" s="30">
        <v>135</v>
      </c>
      <c r="K43" s="12">
        <v>87</v>
      </c>
      <c r="L43" s="12">
        <v>6.666666666666667</v>
      </c>
    </row>
    <row r="44" spans="1:12" x14ac:dyDescent="0.25">
      <c r="A44" s="18">
        <v>39</v>
      </c>
      <c r="B44" s="27">
        <v>18</v>
      </c>
      <c r="C44" s="28" t="s">
        <v>28</v>
      </c>
      <c r="D44" s="29">
        <v>3.9986301369863018</v>
      </c>
      <c r="E44" s="12">
        <v>90.045033555881389</v>
      </c>
      <c r="F44" s="30">
        <v>541.53</v>
      </c>
      <c r="G44" s="31">
        <v>32.799999999999997</v>
      </c>
      <c r="H44" s="30">
        <v>66</v>
      </c>
      <c r="I44" s="30">
        <v>9</v>
      </c>
      <c r="J44" s="30">
        <v>135</v>
      </c>
      <c r="K44" s="12">
        <v>98</v>
      </c>
      <c r="L44" s="12">
        <v>7.666666666666667</v>
      </c>
    </row>
    <row r="45" spans="1:12" x14ac:dyDescent="0.25">
      <c r="A45" s="18">
        <v>40</v>
      </c>
      <c r="B45" s="27">
        <v>34</v>
      </c>
      <c r="C45" s="28" t="s">
        <v>72</v>
      </c>
      <c r="D45" s="29">
        <v>3.9616306954436449</v>
      </c>
      <c r="E45" s="12">
        <v>89.211844228256197</v>
      </c>
      <c r="F45" s="30">
        <v>564.24</v>
      </c>
      <c r="G45" s="31">
        <v>32.4</v>
      </c>
      <c r="H45" s="30">
        <v>65</v>
      </c>
      <c r="I45" s="30">
        <v>9</v>
      </c>
      <c r="J45" s="30">
        <v>137</v>
      </c>
      <c r="K45" s="12">
        <v>98.666666666666671</v>
      </c>
      <c r="L45" s="12">
        <v>6.666666666666667</v>
      </c>
    </row>
    <row r="46" spans="1:12" x14ac:dyDescent="0.25">
      <c r="A46" s="18">
        <v>41</v>
      </c>
      <c r="B46" s="27">
        <v>65</v>
      </c>
      <c r="C46" s="28" t="s">
        <v>83</v>
      </c>
      <c r="D46" s="29">
        <v>3.9505241090146757</v>
      </c>
      <c r="E46" s="12">
        <v>88.961735337604566</v>
      </c>
      <c r="F46" s="30">
        <v>483.43</v>
      </c>
      <c r="G46" s="31">
        <v>31.6</v>
      </c>
      <c r="H46" s="30">
        <v>67</v>
      </c>
      <c r="I46" s="30">
        <v>9</v>
      </c>
      <c r="J46" s="30">
        <v>135</v>
      </c>
      <c r="K46" s="12">
        <v>113.33333333333333</v>
      </c>
      <c r="L46" s="12">
        <v>9.3333333333333339</v>
      </c>
    </row>
    <row r="47" spans="1:12" x14ac:dyDescent="0.25">
      <c r="A47" s="18">
        <v>42</v>
      </c>
      <c r="B47" s="27">
        <v>52</v>
      </c>
      <c r="C47" s="28" t="s">
        <v>17</v>
      </c>
      <c r="D47" s="29">
        <v>3.9151515151515155</v>
      </c>
      <c r="E47" s="12">
        <v>88.165180944662538</v>
      </c>
      <c r="F47" s="30">
        <v>561.91999999999996</v>
      </c>
      <c r="G47" s="31">
        <v>29.9</v>
      </c>
      <c r="H47" s="30">
        <v>68</v>
      </c>
      <c r="I47" s="30">
        <v>9</v>
      </c>
      <c r="J47" s="30">
        <v>137</v>
      </c>
      <c r="K47" s="12">
        <v>108.33333333333333</v>
      </c>
      <c r="L47" s="12">
        <v>9.3333333333333339</v>
      </c>
    </row>
    <row r="48" spans="1:12" x14ac:dyDescent="0.25">
      <c r="A48" s="18">
        <v>43</v>
      </c>
      <c r="B48" s="27">
        <v>55</v>
      </c>
      <c r="C48" s="28" t="s">
        <v>81</v>
      </c>
      <c r="D48" s="29">
        <v>3.906498951781971</v>
      </c>
      <c r="E48" s="12">
        <v>87.970334126561411</v>
      </c>
      <c r="F48" s="30">
        <v>531.36</v>
      </c>
      <c r="G48" s="31">
        <v>30.7</v>
      </c>
      <c r="H48" s="30">
        <v>65</v>
      </c>
      <c r="I48" s="30">
        <v>9</v>
      </c>
      <c r="J48" s="30">
        <v>137</v>
      </c>
      <c r="K48" s="12">
        <v>120.66666666666667</v>
      </c>
      <c r="L48" s="12">
        <v>14.333333333333334</v>
      </c>
    </row>
    <row r="49" spans="1:12" x14ac:dyDescent="0.25">
      <c r="A49" s="18">
        <v>44</v>
      </c>
      <c r="B49" s="14">
        <v>27</v>
      </c>
      <c r="C49" s="23" t="s">
        <v>110</v>
      </c>
      <c r="D49" s="32">
        <v>3.8899981430658701</v>
      </c>
      <c r="E49" s="12">
        <v>87.598752904082986</v>
      </c>
      <c r="F49" s="12">
        <v>483.32</v>
      </c>
      <c r="G49" s="33">
        <v>31.125</v>
      </c>
      <c r="H49" s="12">
        <v>66.5</v>
      </c>
      <c r="I49" s="12">
        <v>9</v>
      </c>
      <c r="J49" s="12">
        <v>136</v>
      </c>
      <c r="K49" s="12">
        <v>104.55555555555556</v>
      </c>
      <c r="L49" s="12">
        <v>11.888888888888889</v>
      </c>
    </row>
    <row r="50" spans="1:12" x14ac:dyDescent="0.25">
      <c r="A50" s="18">
        <v>45</v>
      </c>
      <c r="B50" s="27">
        <v>17</v>
      </c>
      <c r="C50" s="28" t="s">
        <v>67</v>
      </c>
      <c r="D50" s="29">
        <v>3.8853763440860214</v>
      </c>
      <c r="E50" s="12">
        <v>87.494674749822209</v>
      </c>
      <c r="F50" s="30">
        <v>544.03</v>
      </c>
      <c r="G50" s="31">
        <v>29.4</v>
      </c>
      <c r="H50" s="30">
        <v>66</v>
      </c>
      <c r="I50" s="30">
        <v>9</v>
      </c>
      <c r="J50" s="30">
        <v>137</v>
      </c>
      <c r="K50" s="12">
        <v>107</v>
      </c>
      <c r="L50" s="12">
        <v>8</v>
      </c>
    </row>
    <row r="51" spans="1:12" x14ac:dyDescent="0.25">
      <c r="A51" s="18">
        <v>46</v>
      </c>
      <c r="B51" s="14">
        <v>41</v>
      </c>
      <c r="C51" s="23" t="s">
        <v>10</v>
      </c>
      <c r="D51" s="32">
        <v>3.8634397162008951</v>
      </c>
      <c r="E51" s="12">
        <v>87.000684476566335</v>
      </c>
      <c r="F51" s="12">
        <v>589.02666666666664</v>
      </c>
      <c r="G51" s="33">
        <v>31.533333333333331</v>
      </c>
      <c r="H51" s="12">
        <v>62</v>
      </c>
      <c r="I51" s="12">
        <v>9</v>
      </c>
      <c r="J51" s="12">
        <v>135</v>
      </c>
      <c r="K51" s="12">
        <v>108</v>
      </c>
      <c r="L51" s="12">
        <v>7.666666666666667</v>
      </c>
    </row>
    <row r="52" spans="1:12" x14ac:dyDescent="0.25">
      <c r="A52" s="18">
        <v>47</v>
      </c>
      <c r="B52" s="27">
        <v>7</v>
      </c>
      <c r="C52" s="28" t="s">
        <v>33</v>
      </c>
      <c r="D52" s="29">
        <v>3.8419287211740039</v>
      </c>
      <c r="E52" s="12">
        <v>86.516279017031465</v>
      </c>
      <c r="F52" s="30">
        <v>477.84</v>
      </c>
      <c r="G52" s="31">
        <v>31.5</v>
      </c>
      <c r="H52" s="30">
        <v>68</v>
      </c>
      <c r="I52" s="30">
        <v>9</v>
      </c>
      <c r="J52" s="30">
        <v>137</v>
      </c>
      <c r="K52" s="12">
        <v>110.33333333333333</v>
      </c>
      <c r="L52" s="12">
        <v>10</v>
      </c>
    </row>
    <row r="53" spans="1:12" x14ac:dyDescent="0.25">
      <c r="A53" s="18">
        <v>48</v>
      </c>
      <c r="B53" s="27">
        <v>35</v>
      </c>
      <c r="C53" s="28" t="s">
        <v>5</v>
      </c>
      <c r="D53" s="29">
        <v>3.8137387387387385</v>
      </c>
      <c r="E53" s="12">
        <v>85.881469637978384</v>
      </c>
      <c r="F53" s="30">
        <v>597.70000000000005</v>
      </c>
      <c r="G53" s="31">
        <v>30.3</v>
      </c>
      <c r="H53" s="30">
        <v>68</v>
      </c>
      <c r="I53" s="30">
        <v>9</v>
      </c>
      <c r="J53" s="30">
        <v>137</v>
      </c>
      <c r="K53" s="12">
        <v>108.66666666666667</v>
      </c>
      <c r="L53" s="12">
        <v>8</v>
      </c>
    </row>
    <row r="54" spans="1:12" x14ac:dyDescent="0.25">
      <c r="A54" s="18">
        <v>49</v>
      </c>
      <c r="B54" s="27">
        <v>25</v>
      </c>
      <c r="C54" s="28" t="s">
        <v>8</v>
      </c>
      <c r="D54" s="29">
        <v>3.8002032520325209</v>
      </c>
      <c r="E54" s="12">
        <v>85.576664413963556</v>
      </c>
      <c r="F54" s="30">
        <v>491.29</v>
      </c>
      <c r="G54" s="31">
        <v>30</v>
      </c>
      <c r="H54" s="30">
        <v>66</v>
      </c>
      <c r="I54" s="30">
        <v>9</v>
      </c>
      <c r="J54" s="30">
        <v>137</v>
      </c>
      <c r="K54" s="12">
        <v>105.66666666666667</v>
      </c>
      <c r="L54" s="12">
        <v>7.666666666666667</v>
      </c>
    </row>
    <row r="55" spans="1:12" x14ac:dyDescent="0.25">
      <c r="A55" s="18">
        <v>50</v>
      </c>
      <c r="B55" s="14">
        <v>30</v>
      </c>
      <c r="C55" s="23" t="s">
        <v>23</v>
      </c>
      <c r="D55" s="32">
        <v>3.7575252664769163</v>
      </c>
      <c r="E55" s="12">
        <v>84.615600121993765</v>
      </c>
      <c r="F55" s="12">
        <v>482.23333333333329</v>
      </c>
      <c r="G55" s="33">
        <v>30.533333333333331</v>
      </c>
      <c r="H55" s="12">
        <v>65.333333333333329</v>
      </c>
      <c r="I55" s="12">
        <v>9</v>
      </c>
      <c r="J55" s="12">
        <v>135</v>
      </c>
      <c r="K55" s="12">
        <v>103.88888888888889</v>
      </c>
      <c r="L55" s="12">
        <v>6.4444444444444446</v>
      </c>
    </row>
    <row r="56" spans="1:12" x14ac:dyDescent="0.25">
      <c r="A56" s="18">
        <v>51</v>
      </c>
      <c r="B56" s="27">
        <v>49</v>
      </c>
      <c r="C56" s="28" t="s">
        <v>79</v>
      </c>
      <c r="D56" s="29">
        <v>3.7140039447731756</v>
      </c>
      <c r="E56" s="12">
        <v>83.635544768296256</v>
      </c>
      <c r="F56" s="30">
        <v>625.27</v>
      </c>
      <c r="G56" s="31">
        <v>32</v>
      </c>
      <c r="H56" s="30">
        <v>66</v>
      </c>
      <c r="I56" s="30">
        <v>9</v>
      </c>
      <c r="J56" s="30">
        <v>139</v>
      </c>
      <c r="K56" s="12">
        <v>107</v>
      </c>
      <c r="L56" s="12">
        <v>7.666666666666667</v>
      </c>
    </row>
    <row r="57" spans="1:12" x14ac:dyDescent="0.25">
      <c r="A57" s="18">
        <v>52</v>
      </c>
      <c r="B57" s="14">
        <v>51</v>
      </c>
      <c r="C57" s="23" t="s">
        <v>61</v>
      </c>
      <c r="D57" s="32">
        <v>3.7056029195141442</v>
      </c>
      <c r="E57" s="12">
        <v>83.446362329451475</v>
      </c>
      <c r="F57" s="12">
        <v>360.30399999999997</v>
      </c>
      <c r="G57" s="33">
        <v>31.96</v>
      </c>
      <c r="H57" s="12">
        <v>68.2</v>
      </c>
      <c r="I57" s="12">
        <v>9</v>
      </c>
      <c r="J57" s="12">
        <v>131</v>
      </c>
      <c r="K57" s="12">
        <v>95.888888888888886</v>
      </c>
      <c r="L57" s="12">
        <v>8.8888888888888893</v>
      </c>
    </row>
    <row r="58" spans="1:12" x14ac:dyDescent="0.25">
      <c r="A58" s="18">
        <v>53</v>
      </c>
      <c r="B58" s="27">
        <v>39</v>
      </c>
      <c r="C58" s="28" t="s">
        <v>20</v>
      </c>
      <c r="D58" s="29">
        <v>3.685057471264368</v>
      </c>
      <c r="E58" s="12">
        <v>82.9836999891766</v>
      </c>
      <c r="F58" s="30">
        <v>645.87</v>
      </c>
      <c r="G58" s="31">
        <v>33</v>
      </c>
      <c r="H58" s="30">
        <v>64</v>
      </c>
      <c r="I58" s="30">
        <v>9</v>
      </c>
      <c r="J58" s="30">
        <v>137</v>
      </c>
      <c r="K58" s="12">
        <v>102.66666666666667</v>
      </c>
      <c r="L58" s="12">
        <v>5</v>
      </c>
    </row>
    <row r="59" spans="1:12" x14ac:dyDescent="0.25">
      <c r="A59" s="18">
        <v>54</v>
      </c>
      <c r="B59" s="27">
        <v>53</v>
      </c>
      <c r="C59" s="28" t="s">
        <v>18</v>
      </c>
      <c r="D59" s="29">
        <v>3.652043010752688</v>
      </c>
      <c r="E59" s="12">
        <v>82.240248331293571</v>
      </c>
      <c r="F59" s="30">
        <v>448.08</v>
      </c>
      <c r="G59" s="31">
        <v>32</v>
      </c>
      <c r="H59" s="30">
        <v>66</v>
      </c>
      <c r="I59" s="30">
        <v>9</v>
      </c>
      <c r="J59" s="30">
        <v>131</v>
      </c>
      <c r="K59" s="12">
        <v>102.33333333333333</v>
      </c>
      <c r="L59" s="12">
        <v>12</v>
      </c>
    </row>
    <row r="60" spans="1:12" x14ac:dyDescent="0.25">
      <c r="A60" s="18">
        <v>55</v>
      </c>
      <c r="B60" s="27">
        <v>42</v>
      </c>
      <c r="C60" s="28" t="s">
        <v>7</v>
      </c>
      <c r="D60" s="29">
        <v>3.6476190476190475</v>
      </c>
      <c r="E60" s="12">
        <v>82.140625236590722</v>
      </c>
      <c r="F60" s="30">
        <v>542.29999999999995</v>
      </c>
      <c r="G60" s="31">
        <v>32</v>
      </c>
      <c r="H60" s="30">
        <v>68</v>
      </c>
      <c r="I60" s="30">
        <v>9</v>
      </c>
      <c r="J60" s="30">
        <v>139</v>
      </c>
      <c r="K60" s="12">
        <v>112.33333333333333</v>
      </c>
      <c r="L60" s="12">
        <v>5.333333333333333</v>
      </c>
    </row>
    <row r="61" spans="1:12" x14ac:dyDescent="0.25">
      <c r="A61" s="18">
        <v>56</v>
      </c>
      <c r="B61" s="27">
        <v>24</v>
      </c>
      <c r="C61" s="28" t="s">
        <v>71</v>
      </c>
      <c r="D61" s="29">
        <v>3.589634146341464</v>
      </c>
      <c r="E61" s="12">
        <v>80.834864963096251</v>
      </c>
      <c r="F61" s="30">
        <v>497.73</v>
      </c>
      <c r="G61" s="31">
        <v>31.6</v>
      </c>
      <c r="H61" s="30">
        <v>65</v>
      </c>
      <c r="I61" s="30">
        <v>9</v>
      </c>
      <c r="J61" s="30">
        <v>135</v>
      </c>
      <c r="K61" s="12">
        <v>103.33333333333333</v>
      </c>
      <c r="L61" s="12">
        <v>14</v>
      </c>
    </row>
    <row r="62" spans="1:12" x14ac:dyDescent="0.25">
      <c r="A62" s="18">
        <v>57</v>
      </c>
      <c r="B62" s="27">
        <v>5</v>
      </c>
      <c r="C62" s="28" t="s">
        <v>62</v>
      </c>
      <c r="D62" s="29">
        <v>3.5782894736842104</v>
      </c>
      <c r="E62" s="12">
        <v>80.579394615725533</v>
      </c>
      <c r="F62" s="30">
        <v>387.67</v>
      </c>
      <c r="G62" s="31">
        <v>31.4</v>
      </c>
      <c r="H62" s="30">
        <v>68</v>
      </c>
      <c r="I62" s="30">
        <v>9</v>
      </c>
      <c r="J62" s="30">
        <v>135</v>
      </c>
      <c r="K62" s="12">
        <v>95.333333333333329</v>
      </c>
      <c r="L62" s="12">
        <v>8</v>
      </c>
    </row>
    <row r="63" spans="1:12" x14ac:dyDescent="0.25">
      <c r="A63" s="18">
        <v>58</v>
      </c>
      <c r="B63" s="27">
        <v>67</v>
      </c>
      <c r="C63" s="28" t="s">
        <v>42</v>
      </c>
      <c r="D63" s="29">
        <v>3.571081677704194</v>
      </c>
      <c r="E63" s="12">
        <v>80.4170824716537</v>
      </c>
      <c r="F63" s="30">
        <v>401</v>
      </c>
      <c r="G63" s="31">
        <v>14</v>
      </c>
      <c r="H63" s="30">
        <v>67</v>
      </c>
      <c r="I63" s="30">
        <v>9</v>
      </c>
      <c r="J63" s="30">
        <v>133</v>
      </c>
      <c r="K63" s="12">
        <v>94</v>
      </c>
      <c r="L63" s="12">
        <v>9.3333333333333339</v>
      </c>
    </row>
    <row r="64" spans="1:12" x14ac:dyDescent="0.25">
      <c r="A64" s="18">
        <v>59</v>
      </c>
      <c r="B64" s="27">
        <v>37</v>
      </c>
      <c r="C64" s="28" t="s">
        <v>75</v>
      </c>
      <c r="D64" s="29">
        <v>3.5673378076062643</v>
      </c>
      <c r="E64" s="12">
        <v>80.332774371867544</v>
      </c>
      <c r="F64" s="30">
        <v>565.02</v>
      </c>
      <c r="G64" s="31">
        <v>32.1</v>
      </c>
      <c r="H64" s="30">
        <v>64</v>
      </c>
      <c r="I64" s="30">
        <v>9</v>
      </c>
      <c r="J64" s="30">
        <v>137</v>
      </c>
      <c r="K64" s="12">
        <v>112.66666666666667</v>
      </c>
      <c r="L64" s="12">
        <v>6</v>
      </c>
    </row>
    <row r="65" spans="1:12" x14ac:dyDescent="0.25">
      <c r="A65" s="18">
        <v>60</v>
      </c>
      <c r="B65" s="27">
        <v>32</v>
      </c>
      <c r="C65" s="28" t="s">
        <v>73</v>
      </c>
      <c r="D65" s="29">
        <v>3.4644591611479032</v>
      </c>
      <c r="E65" s="12">
        <v>78.016053181067761</v>
      </c>
      <c r="F65" s="30">
        <v>565.54999999999995</v>
      </c>
      <c r="G65" s="31">
        <v>30.1</v>
      </c>
      <c r="H65" s="30">
        <v>64</v>
      </c>
      <c r="I65" s="30">
        <v>9</v>
      </c>
      <c r="J65" s="30">
        <v>137</v>
      </c>
      <c r="K65" s="12">
        <v>94.333333333333329</v>
      </c>
      <c r="L65" s="12">
        <v>3.6666666666666665</v>
      </c>
    </row>
    <row r="66" spans="1:12" x14ac:dyDescent="0.25">
      <c r="A66" s="18">
        <v>61</v>
      </c>
      <c r="B66" s="27">
        <v>33</v>
      </c>
      <c r="C66" s="28" t="s">
        <v>21</v>
      </c>
      <c r="D66" s="29">
        <v>3.3304444444444443</v>
      </c>
      <c r="E66" s="12">
        <v>74.998179747132255</v>
      </c>
      <c r="F66" s="30">
        <v>611.28</v>
      </c>
      <c r="G66" s="31">
        <v>32.9</v>
      </c>
      <c r="H66" s="30">
        <v>62</v>
      </c>
      <c r="I66" s="30">
        <v>9</v>
      </c>
      <c r="J66" s="30">
        <v>137</v>
      </c>
      <c r="K66" s="12">
        <v>96.666666666666671</v>
      </c>
      <c r="L66" s="12">
        <v>5.666666666666667</v>
      </c>
    </row>
    <row r="67" spans="1:12" x14ac:dyDescent="0.25">
      <c r="A67" s="18">
        <v>62</v>
      </c>
      <c r="B67" s="27">
        <v>68</v>
      </c>
      <c r="C67" s="28" t="s">
        <v>45</v>
      </c>
      <c r="D67" s="29">
        <v>3.253459119496855</v>
      </c>
      <c r="E67" s="12">
        <v>73.264549496088136</v>
      </c>
      <c r="F67" s="30">
        <v>372.6</v>
      </c>
      <c r="G67" s="31">
        <v>31.5</v>
      </c>
      <c r="H67" s="30">
        <v>67</v>
      </c>
      <c r="I67" s="30">
        <v>9</v>
      </c>
      <c r="J67" s="30">
        <v>133</v>
      </c>
      <c r="K67" s="12">
        <v>79.333333333333329</v>
      </c>
      <c r="L67" s="12">
        <v>6</v>
      </c>
    </row>
    <row r="68" spans="1:12" x14ac:dyDescent="0.25">
      <c r="A68" s="18">
        <v>63</v>
      </c>
      <c r="B68" s="27">
        <v>6</v>
      </c>
      <c r="C68" s="28" t="s">
        <v>64</v>
      </c>
      <c r="D68" s="29">
        <v>3.0660297239915075</v>
      </c>
      <c r="E68" s="12">
        <v>69.043832493150347</v>
      </c>
      <c r="F68" s="30">
        <v>468.09</v>
      </c>
      <c r="G68" s="31">
        <v>30.8</v>
      </c>
      <c r="H68" s="30">
        <v>68</v>
      </c>
      <c r="I68" s="30">
        <v>9</v>
      </c>
      <c r="J68" s="30">
        <v>135</v>
      </c>
      <c r="K68" s="12">
        <v>87</v>
      </c>
      <c r="L68" s="12">
        <v>6.666666666666667</v>
      </c>
    </row>
    <row r="69" spans="1:12" x14ac:dyDescent="0.25">
      <c r="A69" s="18">
        <v>64</v>
      </c>
      <c r="B69" s="27">
        <v>4</v>
      </c>
      <c r="C69" s="28" t="s">
        <v>34</v>
      </c>
      <c r="D69" s="29">
        <v>2.8466666666666662</v>
      </c>
      <c r="E69" s="12">
        <v>64.104002306049509</v>
      </c>
      <c r="F69" s="30">
        <v>455.49</v>
      </c>
      <c r="G69" s="31">
        <v>33.299999999999997</v>
      </c>
      <c r="H69" s="30">
        <v>68</v>
      </c>
      <c r="I69" s="30">
        <v>9</v>
      </c>
      <c r="J69" s="30">
        <v>137</v>
      </c>
      <c r="K69" s="12">
        <v>98</v>
      </c>
      <c r="L69" s="12">
        <v>7.333333333333333</v>
      </c>
    </row>
    <row r="70" spans="1:12" x14ac:dyDescent="0.25">
      <c r="A70" s="18"/>
      <c r="B70" s="27"/>
      <c r="C70" s="17" t="s">
        <v>90</v>
      </c>
      <c r="D70" s="29">
        <f>AVERAGE(D6:D69)</f>
        <v>4.1290973848698735</v>
      </c>
      <c r="E70" s="30">
        <f t="shared" ref="E70:L70" si="0">AVERAGE(E6:E69)</f>
        <v>93.33488055654567</v>
      </c>
      <c r="F70" s="30">
        <f t="shared" si="0"/>
        <v>520.70558333333315</v>
      </c>
      <c r="G70" s="35">
        <f t="shared" si="0"/>
        <v>31.115911458333333</v>
      </c>
      <c r="H70" s="30">
        <f t="shared" si="0"/>
        <v>66.219270833333326</v>
      </c>
      <c r="I70" s="30">
        <f t="shared" si="0"/>
        <v>8.96875</v>
      </c>
      <c r="J70" s="30">
        <f t="shared" si="0"/>
        <v>136.41145833333331</v>
      </c>
      <c r="K70" s="30">
        <f t="shared" si="0"/>
        <v>104.76215277777776</v>
      </c>
      <c r="L70" s="30">
        <f t="shared" si="0"/>
        <v>8.5711805555555554</v>
      </c>
    </row>
    <row r="71" spans="1:12" ht="16.2" x14ac:dyDescent="0.35">
      <c r="A71" s="13"/>
      <c r="B71" s="18"/>
      <c r="C71" s="22" t="s">
        <v>118</v>
      </c>
      <c r="D71" s="22">
        <v>0.66</v>
      </c>
      <c r="E71" s="13"/>
      <c r="F71" s="13"/>
      <c r="G71" s="13"/>
      <c r="H71" s="13"/>
      <c r="I71" s="13"/>
      <c r="J71" s="13"/>
      <c r="K71" s="23"/>
      <c r="L71" s="13"/>
    </row>
  </sheetData>
  <mergeCells count="13">
    <mergeCell ref="B1:L1"/>
    <mergeCell ref="K3:K4"/>
    <mergeCell ref="L3:L4"/>
    <mergeCell ref="A3:A4"/>
    <mergeCell ref="C3:C4"/>
    <mergeCell ref="D3:E3"/>
    <mergeCell ref="H3:H4"/>
    <mergeCell ref="J3:J4"/>
    <mergeCell ref="F3:F4"/>
    <mergeCell ref="G3:G4"/>
    <mergeCell ref="I3:I4"/>
    <mergeCell ref="B2:L2"/>
    <mergeCell ref="B3:B4"/>
  </mergeCells>
  <printOptions horizontalCentered="1"/>
  <pageMargins left="0.59055118110236227" right="0.59055118110236227" top="1.1417322834645669" bottom="0.59055118110236227" header="0.31496062992125984" footer="0.31496062992125984"/>
  <pageSetup paperSize="9" scale="9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8A9D9-DC18-43DC-A423-F53B4AEEF34A}">
  <dimension ref="A2:I14"/>
  <sheetViews>
    <sheetView tabSelected="1" workbookViewId="0">
      <selection activeCell="H28" sqref="H28"/>
    </sheetView>
  </sheetViews>
  <sheetFormatPr defaultRowHeight="14.4" x14ac:dyDescent="0.3"/>
  <cols>
    <col min="1" max="1" width="31" customWidth="1"/>
  </cols>
  <sheetData>
    <row r="2" spans="1:9" x14ac:dyDescent="0.3">
      <c r="A2" s="1"/>
      <c r="B2" s="1"/>
      <c r="C2" s="1"/>
      <c r="D2" s="1"/>
      <c r="E2" s="1"/>
      <c r="F2" s="1"/>
      <c r="G2" s="1"/>
      <c r="H2" s="1"/>
      <c r="I2" s="1"/>
    </row>
    <row r="3" spans="1:9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15" thickBot="1" x14ac:dyDescent="0.35">
      <c r="A4" s="1"/>
      <c r="B4" s="1"/>
      <c r="C4" s="1"/>
      <c r="D4" s="1"/>
      <c r="E4" s="1"/>
      <c r="F4" s="1"/>
      <c r="G4" s="1"/>
      <c r="H4" s="1"/>
      <c r="I4" s="1"/>
    </row>
    <row r="5" spans="1:9" x14ac:dyDescent="0.3">
      <c r="A5" s="10"/>
      <c r="B5" s="10" t="s">
        <v>89</v>
      </c>
      <c r="C5" s="10" t="s">
        <v>2</v>
      </c>
      <c r="D5" s="10" t="s">
        <v>3</v>
      </c>
      <c r="E5" s="10" t="s">
        <v>84</v>
      </c>
      <c r="F5" s="10" t="s">
        <v>85</v>
      </c>
      <c r="G5" s="10" t="s">
        <v>59</v>
      </c>
      <c r="H5" s="10" t="s">
        <v>12</v>
      </c>
      <c r="I5" s="10" t="s">
        <v>13</v>
      </c>
    </row>
    <row r="6" spans="1:9" x14ac:dyDescent="0.3">
      <c r="A6" s="9" t="s">
        <v>89</v>
      </c>
      <c r="B6" s="9">
        <v>1</v>
      </c>
      <c r="C6" s="9"/>
      <c r="D6" s="9"/>
      <c r="E6" s="9"/>
      <c r="F6" s="9"/>
      <c r="G6" s="9"/>
      <c r="H6" s="9"/>
      <c r="I6" s="9"/>
    </row>
    <row r="7" spans="1:9" x14ac:dyDescent="0.3">
      <c r="A7" s="9" t="s">
        <v>2</v>
      </c>
      <c r="B7" s="9">
        <v>1.5635483439510277E-2</v>
      </c>
      <c r="C7" s="9">
        <v>1</v>
      </c>
      <c r="D7" s="9"/>
      <c r="E7" s="9"/>
      <c r="F7" s="9"/>
      <c r="G7" s="9"/>
      <c r="H7" s="9"/>
      <c r="I7" s="9"/>
    </row>
    <row r="8" spans="1:9" x14ac:dyDescent="0.3">
      <c r="A8" s="9" t="s">
        <v>3</v>
      </c>
      <c r="B8" s="9">
        <v>9.2240036562212302E-2</v>
      </c>
      <c r="C8" s="9">
        <v>0.1471579597724969</v>
      </c>
      <c r="D8" s="9">
        <v>1</v>
      </c>
      <c r="E8" s="9"/>
      <c r="F8" s="9"/>
      <c r="G8" s="9"/>
      <c r="H8" s="9"/>
      <c r="I8" s="9"/>
    </row>
    <row r="9" spans="1:9" x14ac:dyDescent="0.3">
      <c r="A9" s="9" t="s">
        <v>84</v>
      </c>
      <c r="B9" s="9">
        <v>9.2131755665237638E-2</v>
      </c>
      <c r="C9" s="25">
        <v>-0.42517850135295016</v>
      </c>
      <c r="D9" s="9">
        <v>-1.8207784127589721E-2</v>
      </c>
      <c r="E9" s="9">
        <v>1</v>
      </c>
      <c r="F9" s="9"/>
      <c r="G9" s="9"/>
      <c r="H9" s="9"/>
      <c r="I9" s="9"/>
    </row>
    <row r="10" spans="1:9" x14ac:dyDescent="0.3">
      <c r="A10" s="9" t="s">
        <v>85</v>
      </c>
      <c r="B10" s="9">
        <v>-0.11040757405732655</v>
      </c>
      <c r="C10" s="9">
        <v>-7.0605513426032399E-2</v>
      </c>
      <c r="D10" s="9">
        <v>-0.12275654526123508</v>
      </c>
      <c r="E10" s="9">
        <v>-9.0457491434707535E-2</v>
      </c>
      <c r="F10" s="9">
        <v>1</v>
      </c>
      <c r="G10" s="9"/>
      <c r="H10" s="9"/>
      <c r="I10" s="9"/>
    </row>
    <row r="11" spans="1:9" x14ac:dyDescent="0.3">
      <c r="A11" s="9" t="s">
        <v>59</v>
      </c>
      <c r="B11" s="9">
        <v>0.2165566422512045</v>
      </c>
      <c r="C11" s="25">
        <v>0.52876618376188056</v>
      </c>
      <c r="D11" s="9">
        <v>0.2494290738359774</v>
      </c>
      <c r="E11" s="9">
        <v>2.2544497401131822E-2</v>
      </c>
      <c r="F11" s="9">
        <v>-0.25271188981590514</v>
      </c>
      <c r="G11" s="9">
        <v>1</v>
      </c>
      <c r="H11" s="9"/>
      <c r="I11" s="9"/>
    </row>
    <row r="12" spans="1:9" x14ac:dyDescent="0.3">
      <c r="A12" s="9" t="s">
        <v>12</v>
      </c>
      <c r="B12" s="25">
        <v>0.49029755520656287</v>
      </c>
      <c r="C12" s="9">
        <v>0.21332057694384374</v>
      </c>
      <c r="D12" s="9">
        <v>0.20226704530190387</v>
      </c>
      <c r="E12" s="9">
        <v>0.13968635559708276</v>
      </c>
      <c r="F12" s="9">
        <v>-0.20655527808464091</v>
      </c>
      <c r="G12" s="9">
        <v>0.33042984028539674</v>
      </c>
      <c r="H12" s="9">
        <v>1</v>
      </c>
      <c r="I12" s="9"/>
    </row>
    <row r="13" spans="1:9" ht="15" thickBot="1" x14ac:dyDescent="0.35">
      <c r="A13" s="24" t="s">
        <v>13</v>
      </c>
      <c r="B13" s="26">
        <v>0.26495415135149714</v>
      </c>
      <c r="C13" s="24">
        <v>-0.27114979736729483</v>
      </c>
      <c r="D13" s="24">
        <v>1.0133878671305226E-2</v>
      </c>
      <c r="E13" s="24">
        <v>0.10014816808847743</v>
      </c>
      <c r="F13" s="24">
        <v>1.7472490819853796E-2</v>
      </c>
      <c r="G13" s="24">
        <v>-0.23417616797981064</v>
      </c>
      <c r="H13" s="26">
        <v>0.30888036285209786</v>
      </c>
      <c r="I13" s="24">
        <v>1</v>
      </c>
    </row>
    <row r="14" spans="1:9" x14ac:dyDescent="0.3">
      <c r="A14" s="1"/>
      <c r="B14" s="1"/>
      <c r="C14" s="1"/>
      <c r="D14" s="1"/>
      <c r="E14" s="1"/>
      <c r="F14" s="1"/>
      <c r="G14" s="1"/>
      <c r="H14" s="1"/>
      <c r="I14" s="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1. Pielikums_32</vt:lpstr>
      <vt:lpstr>2. pielikums_42.</vt:lpstr>
      <vt:lpstr>Sheet1</vt:lpstr>
      <vt:lpstr>'1. Pielikums_32'!Print_Titles</vt:lpstr>
      <vt:lpstr>'2. pielikums_42.'!Print_Titles</vt:lpstr>
    </vt:vector>
  </TitlesOfParts>
  <Company>Agroresursu un ekonomikas institūts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Aina Kokare</cp:lastModifiedBy>
  <cp:lastPrinted>2026-02-11T11:08:48Z</cp:lastPrinted>
  <dcterms:created xsi:type="dcterms:W3CDTF">2022-12-20T08:06:24Z</dcterms:created>
  <dcterms:modified xsi:type="dcterms:W3CDTF">2026-03-03T07:05:27Z</dcterms:modified>
</cp:coreProperties>
</file>