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ina.kokare.AREI\Documents\Zirni\Zirni_2025\Atskaites_2025\Konv_pupas_2025\Parskats_integr_pupas 2025\"/>
    </mc:Choice>
  </mc:AlternateContent>
  <xr:revisionPtr revIDLastSave="0" documentId="13_ncr:1_{50355D95-F46B-4BFF-BDB5-A0F10844C88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. pielikums" sheetId="9" r:id="rId1"/>
    <sheet name="2. pielikums" sheetId="7" r:id="rId2"/>
    <sheet name="3. pielikums" sheetId="1" r:id="rId3"/>
  </sheets>
  <definedNames>
    <definedName name="_xlnm._FilterDatabase" localSheetId="1" hidden="1">'2. pielikums'!$A$4:$L$53</definedName>
    <definedName name="_xlnm._FilterDatabase" localSheetId="2" hidden="1">'3. pielikums'!$A$4:$L$62</definedName>
    <definedName name="_xlnm.Print_Titles" localSheetId="0">'1. pielikums'!$3:$3</definedName>
    <definedName name="_xlnm.Print_Titles" localSheetId="1">'2. pielikums'!$3:$4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5" i="9" l="1"/>
  <c r="J75" i="9"/>
  <c r="I75" i="9"/>
  <c r="H75" i="9"/>
  <c r="E34" i="7"/>
  <c r="E34" i="1"/>
  <c r="F54" i="7"/>
  <c r="G54" i="7"/>
  <c r="H54" i="7"/>
  <c r="I54" i="7"/>
  <c r="J54" i="7"/>
  <c r="K54" i="7"/>
  <c r="L54" i="7"/>
  <c r="D54" i="7"/>
  <c r="F63" i="1" l="1"/>
  <c r="G63" i="1"/>
  <c r="H63" i="1"/>
  <c r="I63" i="1"/>
  <c r="J63" i="1"/>
  <c r="K63" i="1"/>
  <c r="L63" i="1"/>
  <c r="D63" i="1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" i="7"/>
  <c r="E54" i="7" l="1"/>
  <c r="E10" i="1" l="1"/>
  <c r="E57" i="1" l="1"/>
  <c r="E49" i="1"/>
  <c r="E41" i="1"/>
  <c r="E33" i="1"/>
  <c r="E25" i="1"/>
  <c r="E17" i="1"/>
  <c r="E9" i="1"/>
  <c r="E56" i="1"/>
  <c r="E48" i="1"/>
  <c r="E32" i="1"/>
  <c r="E24" i="1"/>
  <c r="E16" i="1"/>
  <c r="E8" i="1"/>
  <c r="E5" i="1"/>
  <c r="E55" i="1"/>
  <c r="E47" i="1"/>
  <c r="E40" i="1"/>
  <c r="E31" i="1"/>
  <c r="E23" i="1"/>
  <c r="E15" i="1"/>
  <c r="E7" i="1"/>
  <c r="E62" i="1"/>
  <c r="E54" i="1"/>
  <c r="E46" i="1"/>
  <c r="E39" i="1"/>
  <c r="E30" i="1"/>
  <c r="E22" i="1"/>
  <c r="E14" i="1"/>
  <c r="E6" i="1"/>
  <c r="E61" i="1"/>
  <c r="E53" i="1"/>
  <c r="E45" i="1"/>
  <c r="E38" i="1"/>
  <c r="E29" i="1"/>
  <c r="E21" i="1"/>
  <c r="E13" i="1"/>
  <c r="E60" i="1"/>
  <c r="E52" i="1"/>
  <c r="E44" i="1"/>
  <c r="E37" i="1"/>
  <c r="E28" i="1"/>
  <c r="E20" i="1"/>
  <c r="E12" i="1"/>
  <c r="E59" i="1"/>
  <c r="E51" i="1"/>
  <c r="E43" i="1"/>
  <c r="E36" i="1"/>
  <c r="E27" i="1"/>
  <c r="E19" i="1"/>
  <c r="E11" i="1"/>
  <c r="E58" i="1"/>
  <c r="E50" i="1"/>
  <c r="E42" i="1"/>
  <c r="E35" i="1"/>
  <c r="E26" i="1"/>
  <c r="E18" i="1"/>
  <c r="E6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Aina Kokare</author>
  </authors>
  <commentList>
    <comment ref="C4" authorId="0" shapeId="0" xr:uid="{7381478D-E271-4BFC-9BC0-D09BC4B9A860}">
      <text>
        <r>
          <rPr>
            <b/>
            <sz val="9"/>
            <color indexed="81"/>
            <rFont val="Tahoma"/>
            <family val="2"/>
          </rPr>
          <t>Aina Kokare:</t>
        </r>
        <r>
          <rPr>
            <sz val="9"/>
            <color indexed="81"/>
            <rFont val="Tahoma"/>
            <family val="2"/>
          </rPr>
          <t xml:space="preserve">
izlīdzināta, laba raža kontrolē</t>
        </r>
      </text>
    </comment>
    <comment ref="C17" authorId="0" shapeId="0" xr:uid="{9F5434F3-1DF7-4A47-853D-3187F150D50C}">
      <text>
        <r>
          <rPr>
            <b/>
            <sz val="9"/>
            <color indexed="81"/>
            <rFont val="Tahoma"/>
            <family val="2"/>
          </rPr>
          <t>Aina Kokare:</t>
        </r>
        <r>
          <rPr>
            <sz val="9"/>
            <color indexed="81"/>
            <rFont val="Tahoma"/>
            <family val="2"/>
          </rPr>
          <t xml:space="preserve">
izlasīt smukākās</t>
        </r>
      </text>
    </comment>
    <comment ref="C23" authorId="0" shapeId="0" xr:uid="{F0BFA05D-C00A-49B7-B841-67C0A7DAC0D1}">
      <text>
        <r>
          <rPr>
            <b/>
            <sz val="9"/>
            <color indexed="81"/>
            <rFont val="Tahoma"/>
            <family val="2"/>
          </rPr>
          <t>Aina Kokare:</t>
        </r>
        <r>
          <rPr>
            <sz val="9"/>
            <color indexed="81"/>
            <rFont val="Tahoma"/>
            <family val="2"/>
          </rPr>
          <t xml:space="preserve">
varētu dalīt gaišajās un ar tumšu nabu</t>
        </r>
      </text>
    </comment>
  </commentList>
</comments>
</file>

<file path=xl/sharedStrings.xml><?xml version="1.0" encoding="utf-8"?>
<sst xmlns="http://schemas.openxmlformats.org/spreadsheetml/2006/main" count="268" uniqueCount="194">
  <si>
    <t>1. pielikums</t>
  </si>
  <si>
    <t>Šķirne, hibrīds</t>
  </si>
  <si>
    <t>Auga garums, cm</t>
  </si>
  <si>
    <t>N.p.k.</t>
  </si>
  <si>
    <t>16-10-1</t>
  </si>
  <si>
    <t>16-12-2</t>
  </si>
  <si>
    <t>16-21-1-2</t>
  </si>
  <si>
    <t>16-21-13-2</t>
  </si>
  <si>
    <t>16-21-14-2</t>
  </si>
  <si>
    <t>16-21-7-1</t>
  </si>
  <si>
    <t>16-8-10</t>
  </si>
  <si>
    <t>16-8-4</t>
  </si>
  <si>
    <t>Alisson</t>
  </si>
  <si>
    <t>Boxer</t>
  </si>
  <si>
    <t>Isabella</t>
  </si>
  <si>
    <t>Jogeva</t>
  </si>
  <si>
    <t>L 143</t>
  </si>
  <si>
    <t>L 158</t>
  </si>
  <si>
    <t>L 228</t>
  </si>
  <si>
    <t>L 232</t>
  </si>
  <si>
    <t>L 236</t>
  </si>
  <si>
    <t>L 242</t>
  </si>
  <si>
    <t>L 245</t>
  </si>
  <si>
    <t>L 265</t>
  </si>
  <si>
    <t>Laura</t>
  </si>
  <si>
    <t>Stella</t>
  </si>
  <si>
    <t>Tiffany</t>
  </si>
  <si>
    <t>Trumpet</t>
  </si>
  <si>
    <t>Vertigo</t>
  </si>
  <si>
    <t>L 143-14</t>
  </si>
  <si>
    <t>L 158-5</t>
  </si>
  <si>
    <t>L 158-7</t>
  </si>
  <si>
    <t>L 158-10</t>
  </si>
  <si>
    <t>L 158-12</t>
  </si>
  <si>
    <t>L 228-4</t>
  </si>
  <si>
    <t>L 234-1</t>
  </si>
  <si>
    <t>L 234-2</t>
  </si>
  <si>
    <t>L 234-4</t>
  </si>
  <si>
    <t>L 234-5</t>
  </si>
  <si>
    <t>L 242-7</t>
  </si>
  <si>
    <t>L 242-11</t>
  </si>
  <si>
    <t>L 242-12</t>
  </si>
  <si>
    <t>Alba-1</t>
  </si>
  <si>
    <t>14-3-153-1</t>
  </si>
  <si>
    <t>18-3-2</t>
  </si>
  <si>
    <t>14-12-2</t>
  </si>
  <si>
    <t>14-12-10</t>
  </si>
  <si>
    <t>14-12-12</t>
  </si>
  <si>
    <t>16-5-4-2</t>
  </si>
  <si>
    <t>16-8-4-3</t>
  </si>
  <si>
    <t>16-10-2-3</t>
  </si>
  <si>
    <t>16-12-17-2</t>
  </si>
  <si>
    <t>17-6-5</t>
  </si>
  <si>
    <t>17-6-11</t>
  </si>
  <si>
    <t>18-19-1</t>
  </si>
  <si>
    <t>16-5-4-1</t>
  </si>
  <si>
    <t>14-12-85</t>
  </si>
  <si>
    <t>14-12-108</t>
  </si>
  <si>
    <t>14-12-128</t>
  </si>
  <si>
    <t>17-18</t>
  </si>
  <si>
    <t>2. pielikums</t>
  </si>
  <si>
    <t>TGM, g</t>
  </si>
  <si>
    <t>Proteīna saturs, %</t>
  </si>
  <si>
    <t>Veldre, balles</t>
  </si>
  <si>
    <t>14-12</t>
  </si>
  <si>
    <t>16-10-2</t>
  </si>
  <si>
    <t>16-12-17</t>
  </si>
  <si>
    <t>16-12-9</t>
  </si>
  <si>
    <t>16-14-3</t>
  </si>
  <si>
    <t>16-5-2</t>
  </si>
  <si>
    <t>16-5-4</t>
  </si>
  <si>
    <t>16-8-6</t>
  </si>
  <si>
    <t>17-15</t>
  </si>
  <si>
    <t>17-17</t>
  </si>
  <si>
    <t>17-19</t>
  </si>
  <si>
    <t>18-15</t>
  </si>
  <si>
    <t>Fuego st.</t>
  </si>
  <si>
    <t>Fanfare</t>
  </si>
  <si>
    <t>Bolivia</t>
  </si>
  <si>
    <t>Nanaux</t>
  </si>
  <si>
    <t>Nakka</t>
  </si>
  <si>
    <t>Merkur</t>
  </si>
  <si>
    <t>Relatīvi pret standartu, %</t>
  </si>
  <si>
    <r>
      <t>Raža,      t ha</t>
    </r>
    <r>
      <rPr>
        <vertAlign val="superscript"/>
        <sz val="11"/>
        <color theme="1"/>
        <rFont val="Times New Roman"/>
        <family val="1"/>
      </rPr>
      <t>-1</t>
    </r>
  </si>
  <si>
    <t>Pākstis augā, gb</t>
  </si>
  <si>
    <t>14-3-105-2</t>
  </si>
  <si>
    <t>16-21-4-2</t>
  </si>
  <si>
    <t>17-6-7</t>
  </si>
  <si>
    <t>Alex</t>
  </si>
  <si>
    <t>Aurora</t>
  </si>
  <si>
    <t>Pi-Ascot</t>
  </si>
  <si>
    <t>Scirocco</t>
  </si>
  <si>
    <t>Wierbon</t>
  </si>
  <si>
    <t>Ada</t>
  </si>
  <si>
    <t>Tolea pop</t>
  </si>
  <si>
    <t>14-12-99-1</t>
  </si>
  <si>
    <t>14-12-99-2</t>
  </si>
  <si>
    <t>14-12-99-5</t>
  </si>
  <si>
    <t xml:space="preserve">Veģetācijas perioda garums, dienas </t>
  </si>
  <si>
    <t>Dienas no sējas līdz ziedēšanas sākumam</t>
  </si>
  <si>
    <t>17-18-2</t>
  </si>
  <si>
    <t>17-18-3</t>
  </si>
  <si>
    <t>17-18-4</t>
  </si>
  <si>
    <t>3. pielikums</t>
  </si>
  <si>
    <t>N.p.k</t>
  </si>
  <si>
    <t>Pākšu skaits augā</t>
  </si>
  <si>
    <t>Sēklu skaits augā</t>
  </si>
  <si>
    <t>Kombinācija</t>
  </si>
  <si>
    <t>14-12-11</t>
  </si>
  <si>
    <t>14-12-90</t>
  </si>
  <si>
    <t>17-10</t>
  </si>
  <si>
    <t>17-11</t>
  </si>
  <si>
    <t>17-9</t>
  </si>
  <si>
    <t>17-5</t>
  </si>
  <si>
    <t>17-4</t>
  </si>
  <si>
    <t>17-3</t>
  </si>
  <si>
    <t>14-12-3</t>
  </si>
  <si>
    <t>Nr.p.k.</t>
  </si>
  <si>
    <t>Lauciņa Nr</t>
  </si>
  <si>
    <t>14-12-126</t>
  </si>
  <si>
    <t>L 158-15</t>
  </si>
  <si>
    <t>L 158-15-4</t>
  </si>
  <si>
    <t>Lielplatone</t>
  </si>
  <si>
    <t xml:space="preserve">Lauka pupu kontroles šķirņu salīdzinājums 2025. gadā </t>
  </si>
  <si>
    <t>17-16</t>
  </si>
  <si>
    <t>18-1</t>
  </si>
  <si>
    <t>17-14</t>
  </si>
  <si>
    <t>18-14</t>
  </si>
  <si>
    <t>18-12</t>
  </si>
  <si>
    <t>Proteīns, %</t>
  </si>
  <si>
    <t>Lauciņa Nr.</t>
  </si>
  <si>
    <t>Lielplat. 265-3-1</t>
  </si>
  <si>
    <t>Lielplat. 265-3-2</t>
  </si>
  <si>
    <t>Lielplat. 265-3-3</t>
  </si>
  <si>
    <t>Lielplat. 265-3-4</t>
  </si>
  <si>
    <t>Alba-3-1  (1)</t>
  </si>
  <si>
    <t>Alba-3-1</t>
  </si>
  <si>
    <t>Alba-3-3  (3)</t>
  </si>
  <si>
    <t>Alba-3-3</t>
  </si>
  <si>
    <t>Alba-3-4</t>
  </si>
  <si>
    <t>Alba-7-1  (1)</t>
  </si>
  <si>
    <t>Alba-7-2</t>
  </si>
  <si>
    <t>Valmiera-5-1</t>
  </si>
  <si>
    <t>14-12-4</t>
  </si>
  <si>
    <t>14-12-1</t>
  </si>
  <si>
    <t>14-12-5</t>
  </si>
  <si>
    <t>16-5-1</t>
  </si>
  <si>
    <t>16-5-3</t>
  </si>
  <si>
    <t>L 242-5-1</t>
  </si>
  <si>
    <t>L 242-5-3   (3)</t>
  </si>
  <si>
    <t>16-21-1   (1)</t>
  </si>
  <si>
    <t>16-21-2</t>
  </si>
  <si>
    <t>16-21-3</t>
  </si>
  <si>
    <t>17-6-1</t>
  </si>
  <si>
    <t>17-6-2</t>
  </si>
  <si>
    <t>17-6-3</t>
  </si>
  <si>
    <t>17-6-4</t>
  </si>
  <si>
    <t>18-12-2</t>
  </si>
  <si>
    <t>maz.</t>
  </si>
  <si>
    <t>18-12-3  (3)</t>
  </si>
  <si>
    <t>17-9-1</t>
  </si>
  <si>
    <t>17-9-3</t>
  </si>
  <si>
    <t>17-14-2</t>
  </si>
  <si>
    <t>17-14-4</t>
  </si>
  <si>
    <t>17-17-3</t>
  </si>
  <si>
    <t>18-3-3</t>
  </si>
  <si>
    <t>18-3-4</t>
  </si>
  <si>
    <t>18-3-5</t>
  </si>
  <si>
    <t>18-3-1</t>
  </si>
  <si>
    <t>L 158-12-1</t>
  </si>
  <si>
    <t>L 265-2-3</t>
  </si>
  <si>
    <t>L 242-7-1</t>
  </si>
  <si>
    <t>18-5-1</t>
  </si>
  <si>
    <t>18-5-2</t>
  </si>
  <si>
    <t>18-5-3</t>
  </si>
  <si>
    <t>18-15-1</t>
  </si>
  <si>
    <t>18-15-2</t>
  </si>
  <si>
    <t>18-19-2</t>
  </si>
  <si>
    <t>18-19-4</t>
  </si>
  <si>
    <t>L 242-7-5</t>
  </si>
  <si>
    <t>L 242-7-7</t>
  </si>
  <si>
    <t>14-6 (3)</t>
  </si>
  <si>
    <r>
      <t>Raža, kg no 1m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indexed="8"/>
        <rFont val="Times New Roman"/>
        <family val="1"/>
      </rPr>
      <t xml:space="preserve"> </t>
    </r>
  </si>
  <si>
    <t>maz</t>
  </si>
  <si>
    <t>–</t>
  </si>
  <si>
    <t>Sēklu svars, g</t>
  </si>
  <si>
    <t>Dienas no sējas līdz ziedēšanas sākuma</t>
  </si>
  <si>
    <t xml:space="preserve">Selekcijas audzētava, līniju sākotnējā izvērtēšana un pavairoša (zem izolatoriem) 2025. gadā </t>
  </si>
  <si>
    <t xml:space="preserve">Lauka pupu selekcijas līniju sākotnējā izvērtēšana 2025. gadā </t>
  </si>
  <si>
    <t>Relatīvi, salidzinot ar standartu, %</t>
  </si>
  <si>
    <t>Vidēji</t>
  </si>
  <si>
    <t>14-12-99-4</t>
  </si>
  <si>
    <t>Stublāja garums, cm</t>
  </si>
  <si>
    <t>V 5-5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</si>
</sst>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1"/>
      <color indexed="8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vertAlign val="superscript"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9" fillId="0" borderId="0"/>
  </cellStyleXfs>
  <cellXfs count="52">
    <xf numFmtId="0" fontId="0" fillId="0" borderId="0" xfId="0"/>
    <xf numFmtId="0" fontId="4" fillId="0" borderId="0" xfId="0" applyFont="1"/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1" fontId="4" fillId="0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top" wrapText="1"/>
    </xf>
    <xf numFmtId="0" fontId="4" fillId="0" borderId="2" xfId="0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 vertical="top" wrapText="1"/>
    </xf>
    <xf numFmtId="2" fontId="4" fillId="0" borderId="2" xfId="0" applyNumberFormat="1" applyFont="1" applyFill="1" applyBorder="1" applyAlignment="1">
      <alignment horizontal="center"/>
    </xf>
    <xf numFmtId="0" fontId="4" fillId="2" borderId="0" xfId="0" applyFont="1" applyFill="1"/>
    <xf numFmtId="49" fontId="4" fillId="0" borderId="0" xfId="0" applyNumberFormat="1" applyFont="1" applyAlignment="1">
      <alignment horizontal="right"/>
    </xf>
    <xf numFmtId="0" fontId="4" fillId="0" borderId="0" xfId="0" applyFont="1" applyFill="1"/>
    <xf numFmtId="49" fontId="4" fillId="0" borderId="0" xfId="0" applyNumberFormat="1" applyFont="1" applyFill="1" applyAlignment="1">
      <alignment horizontal="left"/>
    </xf>
    <xf numFmtId="49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left"/>
    </xf>
    <xf numFmtId="49" fontId="4" fillId="0" borderId="2" xfId="0" applyNumberFormat="1" applyFont="1" applyFill="1" applyBorder="1"/>
    <xf numFmtId="1" fontId="4" fillId="0" borderId="2" xfId="0" quotePrefix="1" applyNumberFormat="1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1" fontId="8" fillId="0" borderId="2" xfId="0" applyNumberFormat="1" applyFont="1" applyFill="1" applyBorder="1" applyAlignment="1">
      <alignment horizontal="center"/>
    </xf>
    <xf numFmtId="164" fontId="8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9" fontId="4" fillId="0" borderId="2" xfId="0" quotePrefix="1" applyNumberFormat="1" applyFont="1" applyFill="1" applyBorder="1" applyAlignment="1">
      <alignment horizontal="left"/>
    </xf>
    <xf numFmtId="0" fontId="4" fillId="0" borderId="2" xfId="0" applyFont="1" applyFill="1" applyBorder="1"/>
    <xf numFmtId="1" fontId="4" fillId="0" borderId="0" xfId="0" applyNumberFormat="1" applyFont="1" applyFill="1" applyAlignment="1">
      <alignment horizontal="center"/>
    </xf>
    <xf numFmtId="0" fontId="4" fillId="0" borderId="4" xfId="0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1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right"/>
    </xf>
  </cellXfs>
  <cellStyles count="5">
    <cellStyle name="Normal" xfId="0" builtinId="0"/>
    <cellStyle name="Normal 2" xfId="4" xr:uid="{127B60DB-2117-4BF2-B84C-E056AB03671A}"/>
    <cellStyle name="Normal 3" xfId="3" xr:uid="{9E1071E0-9267-487F-8332-C6F40AAA84FC}"/>
    <cellStyle name="Parasts 3" xfId="2" xr:uid="{00000000-0005-0000-0000-000001000000}"/>
    <cellStyle name="Parasts 4" xfId="1" xr:uid="{00000000-0005-0000-0000-000002000000}"/>
  </cellStyles>
  <dxfs count="0"/>
  <tableStyles count="0" defaultTableStyle="TableStyleMedium2" defaultPivotStyle="PivotStyleLight16"/>
  <colors>
    <mruColors>
      <color rgb="FFFF99FF"/>
      <color rgb="FF71ED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406EB-E83D-4C45-8318-B956BCCB72F5}">
  <dimension ref="A1:K75"/>
  <sheetViews>
    <sheetView topLeftCell="A55" workbookViewId="0">
      <selection activeCell="D76" sqref="D76"/>
    </sheetView>
  </sheetViews>
  <sheetFormatPr defaultColWidth="9.109375" defaultRowHeight="13.8" x14ac:dyDescent="0.25"/>
  <cols>
    <col min="1" max="1" width="5.88671875" style="6" customWidth="1"/>
    <col min="2" max="2" width="8.109375" style="6" customWidth="1"/>
    <col min="3" max="3" width="17.88671875" style="19" customWidth="1"/>
    <col min="4" max="4" width="12.5546875" style="18" customWidth="1"/>
    <col min="5" max="6" width="11.109375" style="18" customWidth="1"/>
    <col min="7" max="8" width="11.6640625" style="17" customWidth="1"/>
    <col min="9" max="9" width="11.33203125" style="17" customWidth="1"/>
    <col min="10" max="10" width="10.109375" style="1" customWidth="1"/>
    <col min="11" max="11" width="9.5546875" style="1" customWidth="1"/>
    <col min="12" max="16384" width="9.109375" style="1"/>
  </cols>
  <sheetData>
    <row r="1" spans="1:1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8" customHeight="1" x14ac:dyDescent="0.25">
      <c r="A2" s="48" t="s">
        <v>187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60.75" customHeight="1" x14ac:dyDescent="0.25">
      <c r="A3" s="20" t="s">
        <v>117</v>
      </c>
      <c r="B3" s="20" t="s">
        <v>130</v>
      </c>
      <c r="C3" s="28" t="s">
        <v>107</v>
      </c>
      <c r="D3" s="20" t="s">
        <v>182</v>
      </c>
      <c r="E3" s="27" t="s">
        <v>61</v>
      </c>
      <c r="F3" s="27" t="s">
        <v>129</v>
      </c>
      <c r="G3" s="27" t="s">
        <v>186</v>
      </c>
      <c r="H3" s="27" t="s">
        <v>192</v>
      </c>
      <c r="I3" s="27" t="s">
        <v>105</v>
      </c>
      <c r="J3" s="25" t="s">
        <v>106</v>
      </c>
      <c r="K3" s="26" t="s">
        <v>185</v>
      </c>
    </row>
    <row r="4" spans="1:11" x14ac:dyDescent="0.25">
      <c r="A4" s="29">
        <v>1</v>
      </c>
      <c r="B4" s="13">
        <v>1</v>
      </c>
      <c r="C4" s="39" t="s">
        <v>131</v>
      </c>
      <c r="D4" s="15">
        <v>5.0999999999999997E-2</v>
      </c>
      <c r="E4" s="4">
        <v>568.07000000000005</v>
      </c>
      <c r="F4" s="8">
        <v>26.7</v>
      </c>
      <c r="G4" s="41">
        <v>57</v>
      </c>
      <c r="H4" s="42">
        <v>149</v>
      </c>
      <c r="I4" s="42">
        <v>13</v>
      </c>
      <c r="J4" s="42">
        <v>46</v>
      </c>
      <c r="K4" s="43">
        <v>43.18</v>
      </c>
    </row>
    <row r="5" spans="1:11" x14ac:dyDescent="0.25">
      <c r="A5" s="33">
        <v>2</v>
      </c>
      <c r="B5" s="13">
        <v>2</v>
      </c>
      <c r="C5" s="39" t="s">
        <v>132</v>
      </c>
      <c r="D5" s="15">
        <v>2.7E-2</v>
      </c>
      <c r="E5" s="4">
        <v>606.83000000000004</v>
      </c>
      <c r="F5" s="8">
        <v>27.2</v>
      </c>
      <c r="G5" s="41">
        <v>57</v>
      </c>
      <c r="H5" s="42">
        <v>155</v>
      </c>
      <c r="I5" s="42">
        <v>27</v>
      </c>
      <c r="J5" s="42">
        <v>76</v>
      </c>
      <c r="K5" s="43">
        <v>54.89</v>
      </c>
    </row>
    <row r="6" spans="1:11" x14ac:dyDescent="0.25">
      <c r="A6" s="29">
        <v>3</v>
      </c>
      <c r="B6" s="13">
        <v>3</v>
      </c>
      <c r="C6" s="39" t="s">
        <v>133</v>
      </c>
      <c r="D6" s="15">
        <v>2.3E-2</v>
      </c>
      <c r="E6" s="4">
        <v>582.97</v>
      </c>
      <c r="F6" s="8">
        <v>26.6</v>
      </c>
      <c r="G6" s="41">
        <v>59</v>
      </c>
      <c r="H6" s="42">
        <v>120.5</v>
      </c>
      <c r="I6" s="42">
        <v>13.5</v>
      </c>
      <c r="J6" s="42">
        <v>42</v>
      </c>
      <c r="K6" s="43">
        <v>25.240000000000002</v>
      </c>
    </row>
    <row r="7" spans="1:11" x14ac:dyDescent="0.25">
      <c r="A7" s="33">
        <v>4</v>
      </c>
      <c r="B7" s="13">
        <v>4</v>
      </c>
      <c r="C7" s="39" t="s">
        <v>134</v>
      </c>
      <c r="D7" s="15">
        <v>2.5999999999999999E-2</v>
      </c>
      <c r="E7" s="4">
        <v>562</v>
      </c>
      <c r="F7" s="8">
        <v>27.5</v>
      </c>
      <c r="G7" s="41">
        <v>59</v>
      </c>
      <c r="H7" s="42">
        <v>140.5</v>
      </c>
      <c r="I7" s="42">
        <v>22.5</v>
      </c>
      <c r="J7" s="42">
        <v>70.5</v>
      </c>
      <c r="K7" s="43">
        <v>45.39</v>
      </c>
    </row>
    <row r="8" spans="1:11" x14ac:dyDescent="0.25">
      <c r="A8" s="29">
        <v>5</v>
      </c>
      <c r="B8" s="13">
        <v>5</v>
      </c>
      <c r="C8" s="39" t="s">
        <v>135</v>
      </c>
      <c r="D8" s="15">
        <v>8.6999999999999994E-2</v>
      </c>
      <c r="E8" s="40">
        <v>552.24</v>
      </c>
      <c r="F8" s="8">
        <v>29.9</v>
      </c>
      <c r="G8" s="41">
        <v>59</v>
      </c>
      <c r="H8" s="42">
        <v>141.33333333333334</v>
      </c>
      <c r="I8" s="42">
        <v>14.666666666666666</v>
      </c>
      <c r="J8" s="42">
        <v>33</v>
      </c>
      <c r="K8" s="43">
        <v>23.22666666666667</v>
      </c>
    </row>
    <row r="9" spans="1:11" x14ac:dyDescent="0.25">
      <c r="A9" s="33">
        <v>6</v>
      </c>
      <c r="B9" s="13">
        <v>5</v>
      </c>
      <c r="C9" s="39" t="s">
        <v>136</v>
      </c>
      <c r="D9" s="15" t="s">
        <v>183</v>
      </c>
      <c r="E9" s="4" t="s">
        <v>184</v>
      </c>
      <c r="F9" s="8">
        <v>30.7</v>
      </c>
      <c r="G9" s="41">
        <v>59</v>
      </c>
      <c r="H9" s="42" t="s">
        <v>184</v>
      </c>
      <c r="I9" s="42" t="s">
        <v>184</v>
      </c>
      <c r="J9" s="42" t="s">
        <v>184</v>
      </c>
      <c r="K9" s="42" t="s">
        <v>184</v>
      </c>
    </row>
    <row r="10" spans="1:11" x14ac:dyDescent="0.25">
      <c r="A10" s="29">
        <v>7</v>
      </c>
      <c r="B10" s="13">
        <v>6</v>
      </c>
      <c r="C10" s="39" t="s">
        <v>137</v>
      </c>
      <c r="D10" s="15">
        <v>4.5999999999999999E-2</v>
      </c>
      <c r="E10" s="4">
        <v>639.34</v>
      </c>
      <c r="F10" s="8">
        <v>26.8</v>
      </c>
      <c r="G10" s="41">
        <v>60</v>
      </c>
      <c r="H10" s="42">
        <v>130</v>
      </c>
      <c r="I10" s="42">
        <v>14.5</v>
      </c>
      <c r="J10" s="42">
        <v>41.5</v>
      </c>
      <c r="K10" s="43">
        <v>28.015000000000001</v>
      </c>
    </row>
    <row r="11" spans="1:11" x14ac:dyDescent="0.25">
      <c r="A11" s="33">
        <v>8</v>
      </c>
      <c r="B11" s="13">
        <v>6</v>
      </c>
      <c r="C11" s="39" t="s">
        <v>138</v>
      </c>
      <c r="D11" s="15" t="s">
        <v>183</v>
      </c>
      <c r="E11" s="4" t="s">
        <v>184</v>
      </c>
      <c r="F11" s="8">
        <v>26.7</v>
      </c>
      <c r="G11" s="41">
        <v>57</v>
      </c>
      <c r="H11" s="42" t="s">
        <v>184</v>
      </c>
      <c r="I11" s="42" t="s">
        <v>184</v>
      </c>
      <c r="J11" s="42" t="s">
        <v>184</v>
      </c>
      <c r="K11" s="42" t="s">
        <v>184</v>
      </c>
    </row>
    <row r="12" spans="1:11" x14ac:dyDescent="0.25">
      <c r="A12" s="29">
        <v>9</v>
      </c>
      <c r="B12" s="13">
        <v>7</v>
      </c>
      <c r="C12" s="39" t="s">
        <v>139</v>
      </c>
      <c r="D12" s="15">
        <v>5.0999999999999997E-2</v>
      </c>
      <c r="E12" s="4">
        <v>556.48</v>
      </c>
      <c r="F12" s="8">
        <v>25.6</v>
      </c>
      <c r="G12" s="41">
        <v>60</v>
      </c>
      <c r="H12" s="42">
        <v>136</v>
      </c>
      <c r="I12" s="42">
        <v>12</v>
      </c>
      <c r="J12" s="42">
        <v>38</v>
      </c>
      <c r="K12" s="43">
        <v>23.98</v>
      </c>
    </row>
    <row r="13" spans="1:11" x14ac:dyDescent="0.25">
      <c r="A13" s="33">
        <v>10</v>
      </c>
      <c r="B13" s="13">
        <v>8</v>
      </c>
      <c r="C13" s="39" t="s">
        <v>140</v>
      </c>
      <c r="D13" s="15">
        <v>5.6000000000000001E-2</v>
      </c>
      <c r="E13" s="4">
        <v>671.23</v>
      </c>
      <c r="F13" s="8">
        <v>27.2</v>
      </c>
      <c r="G13" s="41">
        <v>59</v>
      </c>
      <c r="H13" s="42">
        <v>132</v>
      </c>
      <c r="I13" s="42">
        <v>15</v>
      </c>
      <c r="J13" s="42">
        <v>35</v>
      </c>
      <c r="K13" s="43">
        <v>21</v>
      </c>
    </row>
    <row r="14" spans="1:11" x14ac:dyDescent="0.25">
      <c r="A14" s="29">
        <v>11</v>
      </c>
      <c r="B14" s="13">
        <v>9</v>
      </c>
      <c r="C14" s="39" t="s">
        <v>141</v>
      </c>
      <c r="D14" s="15">
        <v>4.2000000000000003E-2</v>
      </c>
      <c r="E14" s="4">
        <v>620.91999999999996</v>
      </c>
      <c r="F14" s="8">
        <v>26.8</v>
      </c>
      <c r="G14" s="41">
        <v>57</v>
      </c>
      <c r="H14" s="42">
        <v>123.5</v>
      </c>
      <c r="I14" s="42">
        <v>13.5</v>
      </c>
      <c r="J14" s="42">
        <v>40</v>
      </c>
      <c r="K14" s="43">
        <v>26.325000000000003</v>
      </c>
    </row>
    <row r="15" spans="1:11" x14ac:dyDescent="0.25">
      <c r="A15" s="33">
        <v>12</v>
      </c>
      <c r="B15" s="13">
        <v>10</v>
      </c>
      <c r="C15" s="39" t="s">
        <v>142</v>
      </c>
      <c r="D15" s="15">
        <v>0.13</v>
      </c>
      <c r="E15" s="4">
        <v>582.91</v>
      </c>
      <c r="F15" s="8">
        <v>31.1</v>
      </c>
      <c r="G15" s="41">
        <v>60</v>
      </c>
      <c r="H15" s="42">
        <v>127.66666666666667</v>
      </c>
      <c r="I15" s="42">
        <v>12</v>
      </c>
      <c r="J15" s="42">
        <v>30.666666666666668</v>
      </c>
      <c r="K15" s="43">
        <v>18.190000000000001</v>
      </c>
    </row>
    <row r="16" spans="1:11" x14ac:dyDescent="0.25">
      <c r="A16" s="29">
        <v>13</v>
      </c>
      <c r="B16" s="13">
        <v>11</v>
      </c>
      <c r="C16" s="31" t="s">
        <v>143</v>
      </c>
      <c r="D16" s="15">
        <v>0.34300000000000003</v>
      </c>
      <c r="E16" s="4">
        <v>367.88</v>
      </c>
      <c r="F16" s="8">
        <v>29.7</v>
      </c>
      <c r="G16" s="41">
        <v>59</v>
      </c>
      <c r="H16" s="42">
        <v>126</v>
      </c>
      <c r="I16" s="42">
        <v>19</v>
      </c>
      <c r="J16" s="42">
        <v>41</v>
      </c>
      <c r="K16" s="43">
        <v>16</v>
      </c>
    </row>
    <row r="17" spans="1:11" x14ac:dyDescent="0.25">
      <c r="A17" s="33">
        <v>14</v>
      </c>
      <c r="B17" s="13">
        <v>12</v>
      </c>
      <c r="C17" s="31" t="s">
        <v>144</v>
      </c>
      <c r="D17" s="15">
        <v>0.2</v>
      </c>
      <c r="E17" s="4">
        <v>439.14</v>
      </c>
      <c r="F17" s="8">
        <v>33.9</v>
      </c>
      <c r="G17" s="41">
        <v>59</v>
      </c>
      <c r="H17" s="44">
        <v>146</v>
      </c>
      <c r="I17" s="44">
        <v>12</v>
      </c>
      <c r="J17" s="44">
        <v>34</v>
      </c>
      <c r="K17" s="45">
        <v>15.91</v>
      </c>
    </row>
    <row r="18" spans="1:11" x14ac:dyDescent="0.25">
      <c r="A18" s="29">
        <v>15</v>
      </c>
      <c r="B18" s="13">
        <v>13</v>
      </c>
      <c r="C18" s="31" t="s">
        <v>45</v>
      </c>
      <c r="D18" s="15">
        <v>0.42499999999999999</v>
      </c>
      <c r="E18" s="4">
        <v>382.6</v>
      </c>
      <c r="F18" s="8">
        <v>31.6</v>
      </c>
      <c r="G18" s="41">
        <v>55</v>
      </c>
      <c r="H18" s="44">
        <v>132.5</v>
      </c>
      <c r="I18" s="44">
        <v>20.5</v>
      </c>
      <c r="J18" s="44">
        <v>58</v>
      </c>
      <c r="K18" s="45">
        <v>23.365000000000002</v>
      </c>
    </row>
    <row r="19" spans="1:11" x14ac:dyDescent="0.25">
      <c r="A19" s="33">
        <v>16</v>
      </c>
      <c r="B19" s="13">
        <v>14</v>
      </c>
      <c r="C19" s="31" t="s">
        <v>145</v>
      </c>
      <c r="D19" s="15">
        <v>0.26700000000000002</v>
      </c>
      <c r="E19" s="4">
        <v>431.78</v>
      </c>
      <c r="F19" s="8">
        <v>30.5</v>
      </c>
      <c r="G19" s="41">
        <v>59</v>
      </c>
      <c r="H19" s="44">
        <v>128.66666666666666</v>
      </c>
      <c r="I19" s="44">
        <v>27</v>
      </c>
      <c r="J19" s="44">
        <v>66.666666666666671</v>
      </c>
      <c r="K19" s="45">
        <v>25.843333333333334</v>
      </c>
    </row>
    <row r="20" spans="1:11" x14ac:dyDescent="0.25">
      <c r="A20" s="29">
        <v>17</v>
      </c>
      <c r="B20" s="13">
        <v>15</v>
      </c>
      <c r="C20" s="31" t="s">
        <v>143</v>
      </c>
      <c r="D20" s="15">
        <v>0.40799999999999997</v>
      </c>
      <c r="E20" s="4">
        <v>391.32</v>
      </c>
      <c r="F20" s="8">
        <v>34.1</v>
      </c>
      <c r="G20" s="41">
        <v>57</v>
      </c>
      <c r="H20" s="44">
        <v>143.33333333333334</v>
      </c>
      <c r="I20" s="44">
        <v>17.666666666666668</v>
      </c>
      <c r="J20" s="44">
        <v>54.333333333333336</v>
      </c>
      <c r="K20" s="45">
        <v>36.61</v>
      </c>
    </row>
    <row r="21" spans="1:11" x14ac:dyDescent="0.25">
      <c r="A21" s="33">
        <v>18</v>
      </c>
      <c r="B21" s="13">
        <v>16</v>
      </c>
      <c r="C21" s="31" t="s">
        <v>146</v>
      </c>
      <c r="D21" s="15">
        <v>4.4999999999999998E-2</v>
      </c>
      <c r="E21" s="4">
        <v>652.03</v>
      </c>
      <c r="F21" s="8">
        <v>27</v>
      </c>
      <c r="G21" s="41">
        <v>60</v>
      </c>
      <c r="H21" s="44">
        <v>121</v>
      </c>
      <c r="I21" s="44">
        <v>17.5</v>
      </c>
      <c r="J21" s="44">
        <v>38</v>
      </c>
      <c r="K21" s="45">
        <v>23.774999999999999</v>
      </c>
    </row>
    <row r="22" spans="1:11" x14ac:dyDescent="0.25">
      <c r="A22" s="29">
        <v>19</v>
      </c>
      <c r="B22" s="13">
        <v>17</v>
      </c>
      <c r="C22" s="31" t="s">
        <v>147</v>
      </c>
      <c r="D22" s="15">
        <v>9.0999999999999998E-2</v>
      </c>
      <c r="E22" s="4">
        <v>637.87</v>
      </c>
      <c r="F22" s="8">
        <v>32.299999999999997</v>
      </c>
      <c r="G22" s="41">
        <v>60</v>
      </c>
      <c r="H22" s="44">
        <v>129</v>
      </c>
      <c r="I22" s="44">
        <v>19</v>
      </c>
      <c r="J22" s="44">
        <v>54</v>
      </c>
      <c r="K22" s="45">
        <v>33.825000000000003</v>
      </c>
    </row>
    <row r="23" spans="1:11" x14ac:dyDescent="0.25">
      <c r="A23" s="33">
        <v>20</v>
      </c>
      <c r="B23" s="13">
        <v>18</v>
      </c>
      <c r="C23" s="39" t="s">
        <v>148</v>
      </c>
      <c r="D23" s="15" t="s">
        <v>184</v>
      </c>
      <c r="E23" s="4" t="s">
        <v>184</v>
      </c>
      <c r="F23" s="15" t="s">
        <v>184</v>
      </c>
      <c r="G23" s="41">
        <v>60</v>
      </c>
      <c r="H23" s="44">
        <v>130.33333333333334</v>
      </c>
      <c r="I23" s="44">
        <v>11.5</v>
      </c>
      <c r="J23" s="44">
        <v>28.333333333333332</v>
      </c>
      <c r="K23" s="45">
        <v>16.669999999999998</v>
      </c>
    </row>
    <row r="24" spans="1:11" x14ac:dyDescent="0.25">
      <c r="A24" s="29">
        <v>21</v>
      </c>
      <c r="B24" s="13">
        <v>19</v>
      </c>
      <c r="C24" s="39" t="s">
        <v>149</v>
      </c>
      <c r="D24" s="15">
        <v>0.316</v>
      </c>
      <c r="E24" s="4">
        <v>485.39</v>
      </c>
      <c r="F24" s="8">
        <v>31.1</v>
      </c>
      <c r="G24" s="41">
        <v>57</v>
      </c>
      <c r="H24" s="44">
        <v>133.66666666666666</v>
      </c>
      <c r="I24" s="44">
        <v>16.333333333333332</v>
      </c>
      <c r="J24" s="44">
        <v>49.333333333333336</v>
      </c>
      <c r="K24" s="45">
        <v>23.893333333333331</v>
      </c>
    </row>
    <row r="25" spans="1:11" x14ac:dyDescent="0.25">
      <c r="A25" s="33">
        <v>22</v>
      </c>
      <c r="B25" s="13">
        <v>20</v>
      </c>
      <c r="C25" s="39" t="s">
        <v>150</v>
      </c>
      <c r="D25" s="15">
        <v>0.36199999999999999</v>
      </c>
      <c r="E25" s="4">
        <v>481.41</v>
      </c>
      <c r="F25" s="8">
        <v>26.7</v>
      </c>
      <c r="G25" s="41">
        <v>52</v>
      </c>
      <c r="H25" s="44">
        <v>134</v>
      </c>
      <c r="I25" s="44">
        <v>13</v>
      </c>
      <c r="J25" s="44">
        <v>32</v>
      </c>
      <c r="K25" s="45">
        <v>17.12</v>
      </c>
    </row>
    <row r="26" spans="1:11" x14ac:dyDescent="0.25">
      <c r="A26" s="29">
        <v>23</v>
      </c>
      <c r="B26" s="13">
        <v>21</v>
      </c>
      <c r="C26" s="39" t="s">
        <v>151</v>
      </c>
      <c r="D26" s="15">
        <v>0.17199999999999999</v>
      </c>
      <c r="E26" s="4">
        <v>640.24</v>
      </c>
      <c r="F26" s="8">
        <v>28.6</v>
      </c>
      <c r="G26" s="41">
        <v>57</v>
      </c>
      <c r="H26" s="44">
        <v>136</v>
      </c>
      <c r="I26" s="44">
        <v>30</v>
      </c>
      <c r="J26" s="44">
        <v>86</v>
      </c>
      <c r="K26" s="45">
        <v>36.46</v>
      </c>
    </row>
    <row r="27" spans="1:11" x14ac:dyDescent="0.25">
      <c r="A27" s="33">
        <v>24</v>
      </c>
      <c r="B27" s="13">
        <v>22</v>
      </c>
      <c r="C27" s="39" t="s">
        <v>152</v>
      </c>
      <c r="D27" s="15">
        <v>0.31900000000000001</v>
      </c>
      <c r="E27" s="4">
        <v>585.28</v>
      </c>
      <c r="F27" s="8">
        <v>31.3</v>
      </c>
      <c r="G27" s="41">
        <v>54</v>
      </c>
      <c r="H27" s="44">
        <v>122</v>
      </c>
      <c r="I27" s="44">
        <v>16</v>
      </c>
      <c r="J27" s="44">
        <v>39</v>
      </c>
      <c r="K27" s="45">
        <v>23.445</v>
      </c>
    </row>
    <row r="28" spans="1:11" x14ac:dyDescent="0.25">
      <c r="A28" s="29">
        <v>25</v>
      </c>
      <c r="B28" s="13">
        <v>23</v>
      </c>
      <c r="C28" s="32" t="s">
        <v>153</v>
      </c>
      <c r="D28" s="15">
        <v>0.16900000000000001</v>
      </c>
      <c r="E28" s="4">
        <v>669.32</v>
      </c>
      <c r="F28" s="8">
        <v>28.9</v>
      </c>
      <c r="G28" s="41">
        <v>64</v>
      </c>
      <c r="H28" s="44">
        <v>124</v>
      </c>
      <c r="I28" s="44">
        <v>16</v>
      </c>
      <c r="J28" s="44">
        <v>48</v>
      </c>
      <c r="K28" s="45">
        <v>26.52</v>
      </c>
    </row>
    <row r="29" spans="1:11" x14ac:dyDescent="0.25">
      <c r="A29" s="33">
        <v>26</v>
      </c>
      <c r="B29" s="13">
        <v>24</v>
      </c>
      <c r="C29" s="32" t="s">
        <v>154</v>
      </c>
      <c r="D29" s="15">
        <v>0.11899999999999999</v>
      </c>
      <c r="E29" s="4">
        <v>585.66999999999996</v>
      </c>
      <c r="F29" s="8">
        <v>27</v>
      </c>
      <c r="G29" s="41">
        <v>64</v>
      </c>
      <c r="H29" s="44">
        <v>125</v>
      </c>
      <c r="I29" s="44">
        <v>13</v>
      </c>
      <c r="J29" s="44">
        <v>38</v>
      </c>
      <c r="K29" s="45">
        <v>22.8</v>
      </c>
    </row>
    <row r="30" spans="1:11" x14ac:dyDescent="0.25">
      <c r="A30" s="29">
        <v>27</v>
      </c>
      <c r="B30" s="13">
        <v>25</v>
      </c>
      <c r="C30" s="32" t="s">
        <v>155</v>
      </c>
      <c r="D30" s="15">
        <v>0.151</v>
      </c>
      <c r="E30" s="4">
        <v>571.16</v>
      </c>
      <c r="F30" s="8">
        <v>27.8</v>
      </c>
      <c r="G30" s="41">
        <v>64</v>
      </c>
      <c r="H30" s="44">
        <v>149.5</v>
      </c>
      <c r="I30" s="44">
        <v>24</v>
      </c>
      <c r="J30" s="44">
        <v>76.5</v>
      </c>
      <c r="K30" s="45">
        <v>44.07</v>
      </c>
    </row>
    <row r="31" spans="1:11" x14ac:dyDescent="0.25">
      <c r="A31" s="33">
        <v>28</v>
      </c>
      <c r="B31" s="13">
        <v>26</v>
      </c>
      <c r="C31" s="32" t="s">
        <v>156</v>
      </c>
      <c r="D31" s="15">
        <v>0.14299999999999999</v>
      </c>
      <c r="E31" s="4">
        <v>581.82000000000005</v>
      </c>
      <c r="F31" s="8">
        <v>28.6</v>
      </c>
      <c r="G31" s="41">
        <v>64</v>
      </c>
      <c r="H31" s="44">
        <v>147</v>
      </c>
      <c r="I31" s="44">
        <v>20</v>
      </c>
      <c r="J31" s="44">
        <v>67</v>
      </c>
      <c r="K31" s="45">
        <v>42.98</v>
      </c>
    </row>
    <row r="32" spans="1:11" x14ac:dyDescent="0.25">
      <c r="A32" s="29">
        <v>29</v>
      </c>
      <c r="B32" s="13">
        <v>27</v>
      </c>
      <c r="C32" s="32" t="s">
        <v>154</v>
      </c>
      <c r="D32" s="15">
        <v>0.23899999999999999</v>
      </c>
      <c r="E32" s="4">
        <v>472.77</v>
      </c>
      <c r="F32" s="8">
        <v>30.1</v>
      </c>
      <c r="G32" s="41">
        <v>55</v>
      </c>
      <c r="H32" s="42">
        <v>150</v>
      </c>
      <c r="I32" s="42">
        <v>18</v>
      </c>
      <c r="J32" s="42">
        <v>44</v>
      </c>
      <c r="K32" s="43">
        <v>28.72</v>
      </c>
    </row>
    <row r="33" spans="1:11" x14ac:dyDescent="0.25">
      <c r="A33" s="33">
        <v>30</v>
      </c>
      <c r="B33" s="13">
        <v>28</v>
      </c>
      <c r="C33" s="32" t="s">
        <v>155</v>
      </c>
      <c r="D33" s="15">
        <v>0.16200000000000001</v>
      </c>
      <c r="E33" s="4">
        <v>468.27</v>
      </c>
      <c r="F33" s="8">
        <v>28.5</v>
      </c>
      <c r="G33" s="41">
        <v>55</v>
      </c>
      <c r="H33" s="42">
        <v>134.5</v>
      </c>
      <c r="I33" s="42">
        <v>21</v>
      </c>
      <c r="J33" s="42">
        <v>50.5</v>
      </c>
      <c r="K33" s="43">
        <v>22.7</v>
      </c>
    </row>
    <row r="34" spans="1:11" x14ac:dyDescent="0.25">
      <c r="A34" s="29">
        <v>31</v>
      </c>
      <c r="B34" s="13">
        <v>29</v>
      </c>
      <c r="C34" s="31" t="s">
        <v>157</v>
      </c>
      <c r="D34" s="15">
        <v>0.02</v>
      </c>
      <c r="E34" s="4">
        <v>529.09</v>
      </c>
      <c r="F34" s="8" t="s">
        <v>158</v>
      </c>
      <c r="G34" s="41">
        <v>58</v>
      </c>
      <c r="H34" s="42">
        <v>100</v>
      </c>
      <c r="I34" s="42">
        <v>17</v>
      </c>
      <c r="J34" s="42">
        <v>35</v>
      </c>
      <c r="K34" s="43">
        <v>17.73</v>
      </c>
    </row>
    <row r="35" spans="1:11" x14ac:dyDescent="0.25">
      <c r="A35" s="33">
        <v>32</v>
      </c>
      <c r="B35" s="13">
        <v>30</v>
      </c>
      <c r="C35" s="31" t="s">
        <v>159</v>
      </c>
      <c r="D35" s="15">
        <v>9.2999999999999999E-2</v>
      </c>
      <c r="E35" s="4">
        <v>533.25</v>
      </c>
      <c r="F35" s="8">
        <v>31.4</v>
      </c>
      <c r="G35" s="41">
        <v>62</v>
      </c>
      <c r="H35" s="42">
        <v>124</v>
      </c>
      <c r="I35" s="42">
        <v>17</v>
      </c>
      <c r="J35" s="42">
        <v>52</v>
      </c>
      <c r="K35" s="43">
        <v>34.21</v>
      </c>
    </row>
    <row r="36" spans="1:11" x14ac:dyDescent="0.25">
      <c r="A36" s="29">
        <v>33</v>
      </c>
      <c r="B36" s="13">
        <v>31</v>
      </c>
      <c r="C36" s="32" t="s">
        <v>160</v>
      </c>
      <c r="D36" s="15">
        <v>7.3999999999999996E-2</v>
      </c>
      <c r="E36" s="4">
        <v>561.20000000000005</v>
      </c>
      <c r="F36" s="8">
        <v>29.9</v>
      </c>
      <c r="G36" s="41">
        <v>62</v>
      </c>
      <c r="H36" s="42">
        <v>140</v>
      </c>
      <c r="I36" s="42">
        <v>24</v>
      </c>
      <c r="J36" s="42">
        <v>59</v>
      </c>
      <c r="K36" s="43">
        <v>26.5</v>
      </c>
    </row>
    <row r="37" spans="1:11" x14ac:dyDescent="0.25">
      <c r="A37" s="33">
        <v>34</v>
      </c>
      <c r="B37" s="13">
        <v>32</v>
      </c>
      <c r="C37" s="32" t="s">
        <v>161</v>
      </c>
      <c r="D37" s="15">
        <v>0.187</v>
      </c>
      <c r="E37" s="4">
        <v>609.32000000000005</v>
      </c>
      <c r="F37" s="8">
        <v>30.6</v>
      </c>
      <c r="G37" s="41">
        <v>59</v>
      </c>
      <c r="H37" s="42">
        <v>142</v>
      </c>
      <c r="I37" s="42">
        <v>17.666666666666668</v>
      </c>
      <c r="J37" s="42">
        <v>54</v>
      </c>
      <c r="K37" s="43">
        <v>32.53</v>
      </c>
    </row>
    <row r="38" spans="1:11" x14ac:dyDescent="0.25">
      <c r="A38" s="29">
        <v>35</v>
      </c>
      <c r="B38" s="13">
        <v>33</v>
      </c>
      <c r="C38" s="32" t="s">
        <v>162</v>
      </c>
      <c r="D38" s="15">
        <v>7.8E-2</v>
      </c>
      <c r="E38" s="4">
        <v>493.06</v>
      </c>
      <c r="F38" s="8">
        <v>29.7</v>
      </c>
      <c r="G38" s="41">
        <v>59</v>
      </c>
      <c r="H38" s="42">
        <v>166</v>
      </c>
      <c r="I38" s="42">
        <v>13.5</v>
      </c>
      <c r="J38" s="42">
        <v>40.5</v>
      </c>
      <c r="K38" s="43">
        <v>16.829999999999998</v>
      </c>
    </row>
    <row r="39" spans="1:11" x14ac:dyDescent="0.25">
      <c r="A39" s="33">
        <v>36</v>
      </c>
      <c r="B39" s="13">
        <v>34</v>
      </c>
      <c r="C39" s="32" t="s">
        <v>163</v>
      </c>
      <c r="D39" s="15">
        <v>0.1</v>
      </c>
      <c r="E39" s="4">
        <v>470.78</v>
      </c>
      <c r="F39" s="8">
        <v>31.8</v>
      </c>
      <c r="G39" s="41">
        <v>59</v>
      </c>
      <c r="H39" s="42">
        <v>156</v>
      </c>
      <c r="I39" s="42">
        <v>8</v>
      </c>
      <c r="J39" s="42">
        <v>26</v>
      </c>
      <c r="K39" s="43">
        <v>12.53</v>
      </c>
    </row>
    <row r="40" spans="1:11" x14ac:dyDescent="0.25">
      <c r="A40" s="29">
        <v>37</v>
      </c>
      <c r="B40" s="13">
        <v>35</v>
      </c>
      <c r="C40" s="32" t="s">
        <v>164</v>
      </c>
      <c r="D40" s="15">
        <v>0.11899999999999999</v>
      </c>
      <c r="E40" s="4">
        <v>586.28</v>
      </c>
      <c r="F40" s="8">
        <v>32.1</v>
      </c>
      <c r="G40" s="41">
        <v>59</v>
      </c>
      <c r="H40" s="42">
        <v>132.5</v>
      </c>
      <c r="I40" s="42">
        <v>12</v>
      </c>
      <c r="J40" s="42">
        <v>27</v>
      </c>
      <c r="K40" s="43">
        <v>14.405000000000001</v>
      </c>
    </row>
    <row r="41" spans="1:11" x14ac:dyDescent="0.25">
      <c r="A41" s="33">
        <v>38</v>
      </c>
      <c r="B41" s="13">
        <v>36</v>
      </c>
      <c r="C41" s="31" t="s">
        <v>44</v>
      </c>
      <c r="D41" s="15">
        <v>5.7000000000000002E-2</v>
      </c>
      <c r="E41" s="4">
        <v>566.63</v>
      </c>
      <c r="F41" s="8">
        <v>28.4</v>
      </c>
      <c r="G41" s="41">
        <v>59</v>
      </c>
      <c r="H41" s="42">
        <v>106.5</v>
      </c>
      <c r="I41" s="42">
        <v>18</v>
      </c>
      <c r="J41" s="42">
        <v>45</v>
      </c>
      <c r="K41" s="43">
        <v>23.950000000000003</v>
      </c>
    </row>
    <row r="42" spans="1:11" x14ac:dyDescent="0.25">
      <c r="A42" s="29">
        <v>39</v>
      </c>
      <c r="B42" s="13">
        <v>37</v>
      </c>
      <c r="C42" s="31" t="s">
        <v>165</v>
      </c>
      <c r="D42" s="15">
        <v>8.6999999999999994E-2</v>
      </c>
      <c r="E42" s="4">
        <v>581.64</v>
      </c>
      <c r="F42" s="8">
        <v>29</v>
      </c>
      <c r="G42" s="41">
        <v>59</v>
      </c>
      <c r="H42" s="42">
        <v>110</v>
      </c>
      <c r="I42" s="42">
        <v>30</v>
      </c>
      <c r="J42" s="42">
        <v>79</v>
      </c>
      <c r="K42" s="43">
        <v>35.5</v>
      </c>
    </row>
    <row r="43" spans="1:11" s="16" customFormat="1" x14ac:dyDescent="0.25">
      <c r="A43" s="33">
        <v>40</v>
      </c>
      <c r="B43" s="13">
        <v>38</v>
      </c>
      <c r="C43" s="31" t="s">
        <v>166</v>
      </c>
      <c r="D43" s="15">
        <v>5.8000000000000003E-2</v>
      </c>
      <c r="E43" s="4">
        <v>500.09</v>
      </c>
      <c r="F43" s="8">
        <v>30.6</v>
      </c>
      <c r="G43" s="41">
        <v>61</v>
      </c>
      <c r="H43" s="42" t="s">
        <v>184</v>
      </c>
      <c r="I43" s="42" t="s">
        <v>184</v>
      </c>
      <c r="J43" s="42" t="s">
        <v>184</v>
      </c>
      <c r="K43" s="42" t="s">
        <v>184</v>
      </c>
    </row>
    <row r="44" spans="1:11" x14ac:dyDescent="0.25">
      <c r="A44" s="29">
        <v>41</v>
      </c>
      <c r="B44" s="13">
        <v>39</v>
      </c>
      <c r="C44" s="31" t="s">
        <v>167</v>
      </c>
      <c r="D44" s="15">
        <v>0.125</v>
      </c>
      <c r="E44" s="4">
        <v>556.5</v>
      </c>
      <c r="F44" s="8">
        <v>32.799999999999997</v>
      </c>
      <c r="G44" s="41">
        <v>61</v>
      </c>
      <c r="H44" s="42" t="s">
        <v>184</v>
      </c>
      <c r="I44" s="42" t="s">
        <v>184</v>
      </c>
      <c r="J44" s="42" t="s">
        <v>184</v>
      </c>
      <c r="K44" s="42" t="s">
        <v>184</v>
      </c>
    </row>
    <row r="45" spans="1:11" x14ac:dyDescent="0.25">
      <c r="A45" s="33">
        <v>42</v>
      </c>
      <c r="B45" s="13">
        <v>40</v>
      </c>
      <c r="C45" s="31" t="s">
        <v>168</v>
      </c>
      <c r="D45" s="15">
        <v>2.1000000000000001E-2</v>
      </c>
      <c r="E45" s="4">
        <v>452.39</v>
      </c>
      <c r="F45" s="8" t="s">
        <v>158</v>
      </c>
      <c r="G45" s="41">
        <v>61</v>
      </c>
      <c r="H45" s="42" t="s">
        <v>184</v>
      </c>
      <c r="I45" s="42" t="s">
        <v>184</v>
      </c>
      <c r="J45" s="42" t="s">
        <v>184</v>
      </c>
      <c r="K45" s="42" t="s">
        <v>184</v>
      </c>
    </row>
    <row r="46" spans="1:11" x14ac:dyDescent="0.25">
      <c r="A46" s="29">
        <v>43</v>
      </c>
      <c r="B46" s="13">
        <v>41</v>
      </c>
      <c r="C46" s="31" t="s">
        <v>44</v>
      </c>
      <c r="D46" s="15">
        <v>3.1E-2</v>
      </c>
      <c r="E46" s="4">
        <v>590.91</v>
      </c>
      <c r="F46" s="8">
        <v>27.1</v>
      </c>
      <c r="G46" s="41">
        <v>60</v>
      </c>
      <c r="H46" s="42">
        <v>134</v>
      </c>
      <c r="I46" s="42">
        <v>20.5</v>
      </c>
      <c r="J46" s="42">
        <v>48.5</v>
      </c>
      <c r="K46" s="43">
        <v>35.81</v>
      </c>
    </row>
    <row r="47" spans="1:11" x14ac:dyDescent="0.25">
      <c r="A47" s="33">
        <v>44</v>
      </c>
      <c r="B47" s="13">
        <v>42</v>
      </c>
      <c r="C47" s="31" t="s">
        <v>44</v>
      </c>
      <c r="D47" s="15">
        <v>1.9E-2</v>
      </c>
      <c r="E47" s="4">
        <v>545.45000000000005</v>
      </c>
      <c r="F47" s="8" t="s">
        <v>158</v>
      </c>
      <c r="G47" s="41">
        <v>60</v>
      </c>
      <c r="H47" s="42">
        <v>149</v>
      </c>
      <c r="I47" s="42">
        <v>24.5</v>
      </c>
      <c r="J47" s="42">
        <v>57.5</v>
      </c>
      <c r="K47" s="43">
        <v>43.75</v>
      </c>
    </row>
    <row r="48" spans="1:11" x14ac:dyDescent="0.25">
      <c r="A48" s="29">
        <v>45</v>
      </c>
      <c r="B48" s="13">
        <v>43</v>
      </c>
      <c r="C48" s="32" t="s">
        <v>100</v>
      </c>
      <c r="D48" s="15">
        <v>5.2999999999999999E-2</v>
      </c>
      <c r="E48" s="4">
        <v>484.49</v>
      </c>
      <c r="F48" s="8">
        <v>28.2</v>
      </c>
      <c r="G48" s="41">
        <v>58</v>
      </c>
      <c r="H48" s="42">
        <v>132</v>
      </c>
      <c r="I48" s="42">
        <v>19</v>
      </c>
      <c r="J48" s="42">
        <v>63</v>
      </c>
      <c r="K48" s="43">
        <v>34.519999999999996</v>
      </c>
    </row>
    <row r="49" spans="1:11" x14ac:dyDescent="0.25">
      <c r="A49" s="33">
        <v>46</v>
      </c>
      <c r="B49" s="13">
        <v>44</v>
      </c>
      <c r="C49" s="32" t="s">
        <v>102</v>
      </c>
      <c r="D49" s="15">
        <v>0.12</v>
      </c>
      <c r="E49" s="4">
        <v>482.07</v>
      </c>
      <c r="F49" s="8">
        <v>32.700000000000003</v>
      </c>
      <c r="G49" s="41">
        <v>61</v>
      </c>
      <c r="H49" s="42">
        <v>149</v>
      </c>
      <c r="I49" s="42">
        <v>12</v>
      </c>
      <c r="J49" s="42">
        <v>38</v>
      </c>
      <c r="K49" s="43">
        <v>17.5</v>
      </c>
    </row>
    <row r="50" spans="1:11" x14ac:dyDescent="0.25">
      <c r="A50" s="29">
        <v>47</v>
      </c>
      <c r="B50" s="13">
        <v>45</v>
      </c>
      <c r="C50" s="32" t="s">
        <v>101</v>
      </c>
      <c r="D50" s="15">
        <v>0.19600000000000001</v>
      </c>
      <c r="E50" s="4">
        <v>479.21</v>
      </c>
      <c r="F50" s="8">
        <v>33.6</v>
      </c>
      <c r="G50" s="41">
        <v>61</v>
      </c>
      <c r="H50" s="42">
        <v>151.5</v>
      </c>
      <c r="I50" s="42">
        <v>22</v>
      </c>
      <c r="J50" s="42">
        <v>61.5</v>
      </c>
      <c r="K50" s="43">
        <v>29.55</v>
      </c>
    </row>
    <row r="51" spans="1:11" x14ac:dyDescent="0.25">
      <c r="A51" s="33">
        <v>48</v>
      </c>
      <c r="B51" s="13">
        <v>46</v>
      </c>
      <c r="C51" s="32" t="s">
        <v>144</v>
      </c>
      <c r="D51" s="15">
        <v>0.22700000000000001</v>
      </c>
      <c r="E51" s="4">
        <v>393.15</v>
      </c>
      <c r="F51" s="8">
        <v>34.299999999999997</v>
      </c>
      <c r="G51" s="41">
        <v>61</v>
      </c>
      <c r="H51" s="42" t="s">
        <v>184</v>
      </c>
      <c r="I51" s="42" t="s">
        <v>184</v>
      </c>
      <c r="J51" s="42" t="s">
        <v>184</v>
      </c>
      <c r="K51" s="42" t="s">
        <v>184</v>
      </c>
    </row>
    <row r="52" spans="1:11" x14ac:dyDescent="0.25">
      <c r="A52" s="29">
        <v>49</v>
      </c>
      <c r="B52" s="13">
        <v>47</v>
      </c>
      <c r="C52" s="32" t="s">
        <v>45</v>
      </c>
      <c r="D52" s="15">
        <v>0.23899999999999999</v>
      </c>
      <c r="E52" s="4">
        <v>382.17</v>
      </c>
      <c r="F52" s="8">
        <v>33.200000000000003</v>
      </c>
      <c r="G52" s="41">
        <v>61</v>
      </c>
      <c r="H52" s="42">
        <v>152.66666666666666</v>
      </c>
      <c r="I52" s="42">
        <v>23.333333333333332</v>
      </c>
      <c r="J52" s="42">
        <v>79</v>
      </c>
      <c r="K52" s="43">
        <v>30.310000000000002</v>
      </c>
    </row>
    <row r="53" spans="1:11" x14ac:dyDescent="0.25">
      <c r="A53" s="33">
        <v>50</v>
      </c>
      <c r="B53" s="13">
        <v>48</v>
      </c>
      <c r="C53" s="39" t="s">
        <v>169</v>
      </c>
      <c r="D53" s="15">
        <v>0.182</v>
      </c>
      <c r="E53" s="4">
        <v>526.69000000000005</v>
      </c>
      <c r="F53" s="8">
        <v>31.4</v>
      </c>
      <c r="G53" s="41">
        <v>58</v>
      </c>
      <c r="H53" s="42">
        <v>150.25</v>
      </c>
      <c r="I53" s="42">
        <v>27.75</v>
      </c>
      <c r="J53" s="42">
        <v>80</v>
      </c>
      <c r="K53" s="43">
        <v>41.492500000000007</v>
      </c>
    </row>
    <row r="54" spans="1:11" x14ac:dyDescent="0.25">
      <c r="A54" s="29">
        <v>51</v>
      </c>
      <c r="B54" s="13">
        <v>49</v>
      </c>
      <c r="C54" s="39" t="s">
        <v>170</v>
      </c>
      <c r="D54" s="15">
        <v>0.44600000000000001</v>
      </c>
      <c r="E54" s="4">
        <v>431.59</v>
      </c>
      <c r="F54" s="8">
        <v>34.6</v>
      </c>
      <c r="G54" s="41">
        <v>61</v>
      </c>
      <c r="H54" s="42">
        <v>153.75</v>
      </c>
      <c r="I54" s="42">
        <v>23.75</v>
      </c>
      <c r="J54" s="42">
        <v>59</v>
      </c>
      <c r="K54" s="43">
        <v>25.224999999999998</v>
      </c>
    </row>
    <row r="55" spans="1:11" x14ac:dyDescent="0.25">
      <c r="A55" s="33">
        <v>52</v>
      </c>
      <c r="B55" s="13">
        <v>50</v>
      </c>
      <c r="C55" s="39" t="s">
        <v>171</v>
      </c>
      <c r="D55" s="15">
        <v>0.255</v>
      </c>
      <c r="E55" s="4">
        <v>458.21</v>
      </c>
      <c r="F55" s="8">
        <v>30.7</v>
      </c>
      <c r="G55" s="41">
        <v>61</v>
      </c>
      <c r="H55" s="42">
        <v>135.5</v>
      </c>
      <c r="I55" s="42">
        <v>19.25</v>
      </c>
      <c r="J55" s="42">
        <v>58.25</v>
      </c>
      <c r="K55" s="43">
        <v>27.645</v>
      </c>
    </row>
    <row r="56" spans="1:11" x14ac:dyDescent="0.25">
      <c r="A56" s="29">
        <v>53</v>
      </c>
      <c r="B56" s="13">
        <v>51</v>
      </c>
      <c r="C56" s="31" t="s">
        <v>172</v>
      </c>
      <c r="D56" s="15">
        <v>0.23899999999999999</v>
      </c>
      <c r="E56" s="4">
        <v>627.30999999999995</v>
      </c>
      <c r="F56" s="8">
        <v>34.4</v>
      </c>
      <c r="G56" s="41">
        <v>56</v>
      </c>
      <c r="H56" s="42" t="s">
        <v>184</v>
      </c>
      <c r="I56" s="42" t="s">
        <v>184</v>
      </c>
      <c r="J56" s="42" t="s">
        <v>184</v>
      </c>
      <c r="K56" s="42" t="s">
        <v>184</v>
      </c>
    </row>
    <row r="57" spans="1:11" x14ac:dyDescent="0.25">
      <c r="A57" s="33">
        <v>54</v>
      </c>
      <c r="B57" s="13">
        <v>52</v>
      </c>
      <c r="C57" s="31" t="s">
        <v>173</v>
      </c>
      <c r="D57" s="15">
        <v>6.0999999999999999E-2</v>
      </c>
      <c r="E57" s="4">
        <v>669.78</v>
      </c>
      <c r="F57" s="8">
        <v>31.5</v>
      </c>
      <c r="G57" s="41">
        <v>61</v>
      </c>
      <c r="H57" s="42">
        <v>148.66666666666666</v>
      </c>
      <c r="I57" s="42">
        <v>21.333333333333332</v>
      </c>
      <c r="J57" s="42">
        <v>55.333333333333336</v>
      </c>
      <c r="K57" s="43">
        <v>38.513333333333328</v>
      </c>
    </row>
    <row r="58" spans="1:11" x14ac:dyDescent="0.25">
      <c r="A58" s="29">
        <v>55</v>
      </c>
      <c r="B58" s="13">
        <v>53</v>
      </c>
      <c r="C58" s="31" t="s">
        <v>174</v>
      </c>
      <c r="D58" s="15">
        <v>0.11</v>
      </c>
      <c r="E58" s="4">
        <v>698.03</v>
      </c>
      <c r="F58" s="8">
        <v>32.1</v>
      </c>
      <c r="G58" s="41">
        <v>56</v>
      </c>
      <c r="H58" s="42">
        <v>130</v>
      </c>
      <c r="I58" s="42">
        <v>18.5</v>
      </c>
      <c r="J58" s="42">
        <v>44</v>
      </c>
      <c r="K58" s="43">
        <v>36.185000000000002</v>
      </c>
    </row>
    <row r="59" spans="1:11" x14ac:dyDescent="0.25">
      <c r="A59" s="33">
        <v>56</v>
      </c>
      <c r="B59" s="13">
        <v>54</v>
      </c>
      <c r="C59" s="32" t="s">
        <v>175</v>
      </c>
      <c r="D59" s="15">
        <v>0.10199999999999999</v>
      </c>
      <c r="E59" s="4">
        <v>867.92</v>
      </c>
      <c r="F59" s="8">
        <v>32.799999999999997</v>
      </c>
      <c r="G59" s="41">
        <v>57</v>
      </c>
      <c r="H59" s="42">
        <v>118.5</v>
      </c>
      <c r="I59" s="42">
        <v>16</v>
      </c>
      <c r="J59" s="42">
        <v>45</v>
      </c>
      <c r="K59" s="43">
        <v>34.215000000000003</v>
      </c>
    </row>
    <row r="60" spans="1:11" x14ac:dyDescent="0.25">
      <c r="A60" s="29">
        <v>57</v>
      </c>
      <c r="B60" s="13">
        <v>55</v>
      </c>
      <c r="C60" s="32" t="s">
        <v>176</v>
      </c>
      <c r="D60" s="15">
        <v>7.6999999999999999E-2</v>
      </c>
      <c r="E60" s="4">
        <v>847.16</v>
      </c>
      <c r="F60" s="8">
        <v>30</v>
      </c>
      <c r="G60" s="41">
        <v>58</v>
      </c>
      <c r="H60" s="42">
        <v>103.5</v>
      </c>
      <c r="I60" s="42">
        <v>17.5</v>
      </c>
      <c r="J60" s="42">
        <v>35</v>
      </c>
      <c r="K60" s="43">
        <v>28.655000000000001</v>
      </c>
    </row>
    <row r="61" spans="1:11" x14ac:dyDescent="0.25">
      <c r="A61" s="33">
        <v>58</v>
      </c>
      <c r="B61" s="13">
        <v>56</v>
      </c>
      <c r="C61" s="32" t="s">
        <v>177</v>
      </c>
      <c r="D61" s="15">
        <v>6.8000000000000005E-2</v>
      </c>
      <c r="E61" s="4">
        <v>490.31</v>
      </c>
      <c r="F61" s="8">
        <v>30.7</v>
      </c>
      <c r="G61" s="41">
        <v>56</v>
      </c>
      <c r="H61" s="42">
        <v>141.33333333333334</v>
      </c>
      <c r="I61" s="42">
        <v>21</v>
      </c>
      <c r="J61" s="42">
        <v>59.666666666666664</v>
      </c>
      <c r="K61" s="43">
        <v>33.553333333333335</v>
      </c>
    </row>
    <row r="62" spans="1:11" x14ac:dyDescent="0.25">
      <c r="A62" s="29">
        <v>59</v>
      </c>
      <c r="B62" s="13">
        <v>57</v>
      </c>
      <c r="C62" s="32" t="s">
        <v>178</v>
      </c>
      <c r="D62" s="15">
        <v>0.11799999999999999</v>
      </c>
      <c r="E62" s="4">
        <v>508.1</v>
      </c>
      <c r="F62" s="8">
        <v>31.5</v>
      </c>
      <c r="G62" s="41">
        <v>58</v>
      </c>
      <c r="H62" s="42">
        <v>147.5</v>
      </c>
      <c r="I62" s="42">
        <v>19.5</v>
      </c>
      <c r="J62" s="42">
        <v>54.5</v>
      </c>
      <c r="K62" s="43">
        <v>27.605</v>
      </c>
    </row>
    <row r="63" spans="1:11" x14ac:dyDescent="0.25">
      <c r="A63" s="33">
        <v>60</v>
      </c>
      <c r="B63" s="13">
        <v>58</v>
      </c>
      <c r="C63" s="32" t="s">
        <v>69</v>
      </c>
      <c r="D63" s="15">
        <v>3.6999999999999998E-2</v>
      </c>
      <c r="E63" s="4">
        <v>510</v>
      </c>
      <c r="F63" s="8">
        <v>27.9</v>
      </c>
      <c r="G63" s="41">
        <v>61</v>
      </c>
      <c r="H63" s="42">
        <v>118.5</v>
      </c>
      <c r="I63" s="42">
        <v>31.5</v>
      </c>
      <c r="J63" s="42">
        <v>85</v>
      </c>
      <c r="K63" s="43">
        <v>37.010000000000005</v>
      </c>
    </row>
    <row r="64" spans="1:11" x14ac:dyDescent="0.25">
      <c r="A64" s="29">
        <v>61</v>
      </c>
      <c r="B64" s="13">
        <v>59</v>
      </c>
      <c r="C64" s="32" t="s">
        <v>147</v>
      </c>
      <c r="D64" s="15">
        <v>5.8000000000000003E-2</v>
      </c>
      <c r="E64" s="4">
        <v>573.97</v>
      </c>
      <c r="F64" s="8">
        <v>32.799999999999997</v>
      </c>
      <c r="G64" s="41">
        <v>61</v>
      </c>
      <c r="H64" s="42" t="s">
        <v>184</v>
      </c>
      <c r="I64" s="42" t="s">
        <v>184</v>
      </c>
      <c r="J64" s="42" t="s">
        <v>184</v>
      </c>
      <c r="K64" s="42" t="s">
        <v>184</v>
      </c>
    </row>
    <row r="65" spans="1:11" x14ac:dyDescent="0.25">
      <c r="A65" s="33">
        <v>62</v>
      </c>
      <c r="B65" s="13">
        <v>60</v>
      </c>
      <c r="C65" s="39" t="s">
        <v>179</v>
      </c>
      <c r="D65" s="15">
        <v>0.13700000000000001</v>
      </c>
      <c r="E65" s="4">
        <v>481.39</v>
      </c>
      <c r="F65" s="8">
        <v>33</v>
      </c>
      <c r="G65" s="41">
        <v>58</v>
      </c>
      <c r="H65" s="42">
        <v>119.5</v>
      </c>
      <c r="I65" s="42">
        <v>18.5</v>
      </c>
      <c r="J65" s="42">
        <v>50</v>
      </c>
      <c r="K65" s="43">
        <v>26.895000000000003</v>
      </c>
    </row>
    <row r="66" spans="1:11" x14ac:dyDescent="0.25">
      <c r="A66" s="29">
        <v>63</v>
      </c>
      <c r="B66" s="13">
        <v>61</v>
      </c>
      <c r="C66" s="39" t="s">
        <v>180</v>
      </c>
      <c r="D66" s="15">
        <v>0.161</v>
      </c>
      <c r="E66" s="4">
        <v>539.38</v>
      </c>
      <c r="F66" s="8">
        <v>31.6</v>
      </c>
      <c r="G66" s="41">
        <v>58</v>
      </c>
      <c r="H66" s="42" t="s">
        <v>184</v>
      </c>
      <c r="I66" s="42" t="s">
        <v>184</v>
      </c>
      <c r="J66" s="42" t="s">
        <v>184</v>
      </c>
      <c r="K66" s="42" t="s">
        <v>184</v>
      </c>
    </row>
    <row r="67" spans="1:11" x14ac:dyDescent="0.25">
      <c r="A67" s="33">
        <v>64</v>
      </c>
      <c r="B67" s="13">
        <v>62</v>
      </c>
      <c r="C67" s="32" t="s">
        <v>153</v>
      </c>
      <c r="D67" s="15">
        <v>0.30599999999999999</v>
      </c>
      <c r="E67" s="4">
        <v>574.79999999999995</v>
      </c>
      <c r="F67" s="8">
        <v>29.7</v>
      </c>
      <c r="G67" s="41">
        <v>61</v>
      </c>
      <c r="H67" s="42">
        <v>134</v>
      </c>
      <c r="I67" s="42">
        <v>20</v>
      </c>
      <c r="J67" s="42">
        <v>51.6</v>
      </c>
      <c r="K67" s="43">
        <v>29.725999999999999</v>
      </c>
    </row>
    <row r="68" spans="1:11" x14ac:dyDescent="0.25">
      <c r="A68" s="29">
        <v>65</v>
      </c>
      <c r="B68" s="13">
        <v>63</v>
      </c>
      <c r="C68" s="32" t="s">
        <v>154</v>
      </c>
      <c r="D68" s="15">
        <v>0.42699999999999999</v>
      </c>
      <c r="E68" s="4">
        <v>528.89</v>
      </c>
      <c r="F68" s="8">
        <v>31.2</v>
      </c>
      <c r="G68" s="41">
        <v>56</v>
      </c>
      <c r="H68" s="42">
        <v>133.66666666666666</v>
      </c>
      <c r="I68" s="42">
        <v>11.333333333333334</v>
      </c>
      <c r="J68" s="42">
        <v>35.333333333333336</v>
      </c>
      <c r="K68" s="43">
        <v>19.136666666666667</v>
      </c>
    </row>
    <row r="69" spans="1:11" x14ac:dyDescent="0.25">
      <c r="A69" s="33">
        <v>66</v>
      </c>
      <c r="B69" s="13">
        <v>64</v>
      </c>
      <c r="C69" s="31" t="s">
        <v>146</v>
      </c>
      <c r="D69" s="15">
        <v>0.26300000000000001</v>
      </c>
      <c r="E69" s="4">
        <v>651.72</v>
      </c>
      <c r="F69" s="8">
        <v>31.6</v>
      </c>
      <c r="G69" s="41">
        <v>56</v>
      </c>
      <c r="H69" s="42">
        <v>145.33333333333334</v>
      </c>
      <c r="I69" s="42">
        <v>30.333333333333332</v>
      </c>
      <c r="J69" s="42">
        <v>91</v>
      </c>
      <c r="K69" s="43">
        <v>59.016666666666673</v>
      </c>
    </row>
    <row r="70" spans="1:11" x14ac:dyDescent="0.25">
      <c r="A70" s="29">
        <v>67</v>
      </c>
      <c r="B70" s="13">
        <v>65</v>
      </c>
      <c r="C70" s="31" t="s">
        <v>69</v>
      </c>
      <c r="D70" s="15">
        <v>0.14699999999999999</v>
      </c>
      <c r="E70" s="4">
        <v>580.16999999999996</v>
      </c>
      <c r="F70" s="8">
        <v>31.8</v>
      </c>
      <c r="G70" s="41">
        <v>56</v>
      </c>
      <c r="H70" s="42">
        <v>123.6</v>
      </c>
      <c r="I70" s="42">
        <v>17.399999999999999</v>
      </c>
      <c r="J70" s="42">
        <v>45.6</v>
      </c>
      <c r="K70" s="43">
        <v>24.184000000000001</v>
      </c>
    </row>
    <row r="71" spans="1:11" x14ac:dyDescent="0.25">
      <c r="A71" s="33">
        <v>68</v>
      </c>
      <c r="B71" s="13">
        <v>66</v>
      </c>
      <c r="C71" s="39" t="s">
        <v>32</v>
      </c>
      <c r="D71" s="15">
        <v>0.193</v>
      </c>
      <c r="E71" s="4">
        <v>504.09</v>
      </c>
      <c r="F71" s="8">
        <v>34.5</v>
      </c>
      <c r="G71" s="41">
        <v>58</v>
      </c>
      <c r="H71" s="42">
        <v>130</v>
      </c>
      <c r="I71" s="42">
        <v>19</v>
      </c>
      <c r="J71" s="42">
        <v>52.5</v>
      </c>
      <c r="K71" s="43">
        <v>26.625</v>
      </c>
    </row>
    <row r="72" spans="1:11" x14ac:dyDescent="0.25">
      <c r="A72" s="29">
        <v>69</v>
      </c>
      <c r="B72" s="13">
        <v>67</v>
      </c>
      <c r="C72" s="39" t="s">
        <v>30</v>
      </c>
      <c r="D72" s="15">
        <v>0.56299999999999994</v>
      </c>
      <c r="E72" s="4">
        <v>468.42</v>
      </c>
      <c r="F72" s="8">
        <v>34.6</v>
      </c>
      <c r="G72" s="41">
        <v>56</v>
      </c>
      <c r="H72" s="42">
        <v>148.19999999999999</v>
      </c>
      <c r="I72" s="42">
        <v>25.7</v>
      </c>
      <c r="J72" s="42">
        <v>75.5</v>
      </c>
      <c r="K72" s="43">
        <v>35.015000000000001</v>
      </c>
    </row>
    <row r="73" spans="1:11" x14ac:dyDescent="0.25">
      <c r="A73" s="33">
        <v>70</v>
      </c>
      <c r="B73" s="13">
        <v>68</v>
      </c>
      <c r="C73" s="39" t="s">
        <v>181</v>
      </c>
      <c r="D73" s="15">
        <v>0.23100000000000001</v>
      </c>
      <c r="E73" s="4">
        <v>325.43</v>
      </c>
      <c r="F73" s="8">
        <v>33</v>
      </c>
      <c r="G73" s="41">
        <v>53</v>
      </c>
      <c r="H73" s="42">
        <v>160.44444444444446</v>
      </c>
      <c r="I73" s="42">
        <v>14.703703703703704</v>
      </c>
      <c r="J73" s="42">
        <v>40.777777777777779</v>
      </c>
      <c r="K73" s="43">
        <v>15.803333333333331</v>
      </c>
    </row>
    <row r="74" spans="1:11" x14ac:dyDescent="0.25">
      <c r="A74" s="13">
        <v>71</v>
      </c>
      <c r="B74" s="13">
        <v>69</v>
      </c>
      <c r="C74" s="39" t="s">
        <v>191</v>
      </c>
      <c r="D74" s="39"/>
      <c r="E74" s="39"/>
      <c r="F74" s="39"/>
      <c r="G74" s="46"/>
      <c r="H74" s="42">
        <v>125.57142857142857</v>
      </c>
      <c r="I74" s="42">
        <v>17.5</v>
      </c>
      <c r="J74" s="42">
        <v>40.375</v>
      </c>
      <c r="K74" s="43">
        <v>15.625</v>
      </c>
    </row>
    <row r="75" spans="1:11" x14ac:dyDescent="0.25">
      <c r="A75" s="13">
        <v>72</v>
      </c>
      <c r="B75" s="13">
        <v>70</v>
      </c>
      <c r="C75" s="39" t="s">
        <v>193</v>
      </c>
      <c r="D75" s="39"/>
      <c r="E75" s="39"/>
      <c r="F75" s="39"/>
      <c r="G75" s="46"/>
      <c r="H75" s="42">
        <f t="shared" ref="H75:K75" si="0">AVERAGE(H44:H74)</f>
        <v>137.43930158730157</v>
      </c>
      <c r="I75" s="42">
        <f t="shared" si="0"/>
        <v>20.475481481481477</v>
      </c>
      <c r="J75" s="42">
        <f t="shared" si="0"/>
        <v>56.237444444444435</v>
      </c>
      <c r="K75" s="43">
        <f t="shared" si="0"/>
        <v>30.94263333333333</v>
      </c>
    </row>
  </sheetData>
  <mergeCells count="2">
    <mergeCell ref="A1:K1"/>
    <mergeCell ref="A2:K2"/>
  </mergeCells>
  <printOptions horizontalCentered="1"/>
  <pageMargins left="0.9055118110236221" right="0.9055118110236221" top="1.1417322834645669" bottom="0.9448818897637796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CDA6E-B946-4DDF-B10A-85C4DEB406A1}">
  <dimension ref="A1:L54"/>
  <sheetViews>
    <sheetView topLeftCell="A37" workbookViewId="0">
      <selection activeCell="E16" sqref="E16"/>
    </sheetView>
  </sheetViews>
  <sheetFormatPr defaultColWidth="9.109375" defaultRowHeight="13.8" x14ac:dyDescent="0.25"/>
  <cols>
    <col min="1" max="1" width="9.109375" style="1"/>
    <col min="2" max="2" width="9.109375" style="1" customWidth="1"/>
    <col min="3" max="3" width="13.88671875" style="1" customWidth="1"/>
    <col min="4" max="4" width="9" style="6" customWidth="1"/>
    <col min="5" max="5" width="10.88671875" style="1" customWidth="1"/>
    <col min="6" max="7" width="9.109375" style="1"/>
    <col min="8" max="8" width="13.33203125" style="1" customWidth="1"/>
    <col min="9" max="9" width="9.109375" style="1"/>
    <col min="10" max="10" width="10.88671875" style="1" customWidth="1"/>
    <col min="11" max="16384" width="9.109375" style="1"/>
  </cols>
  <sheetData>
    <row r="1" spans="1:12" x14ac:dyDescent="0.25">
      <c r="B1" s="47" t="s">
        <v>60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x14ac:dyDescent="0.25">
      <c r="B2" s="49" t="s">
        <v>188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55.2" x14ac:dyDescent="0.25">
      <c r="A3" s="2" t="s">
        <v>3</v>
      </c>
      <c r="B3" s="2" t="s">
        <v>118</v>
      </c>
      <c r="C3" s="3" t="s">
        <v>1</v>
      </c>
      <c r="D3" s="2" t="s">
        <v>83</v>
      </c>
      <c r="E3" s="2" t="s">
        <v>189</v>
      </c>
      <c r="F3" s="2" t="s">
        <v>61</v>
      </c>
      <c r="G3" s="2" t="s">
        <v>62</v>
      </c>
      <c r="H3" s="2" t="s">
        <v>99</v>
      </c>
      <c r="I3" s="2" t="s">
        <v>63</v>
      </c>
      <c r="J3" s="2" t="s">
        <v>98</v>
      </c>
      <c r="K3" s="2" t="s">
        <v>2</v>
      </c>
      <c r="L3" s="2" t="s">
        <v>84</v>
      </c>
    </row>
    <row r="4" spans="1:12" x14ac:dyDescent="0.25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4">
        <v>11</v>
      </c>
      <c r="L4" s="14">
        <v>12</v>
      </c>
    </row>
    <row r="5" spans="1:12" x14ac:dyDescent="0.25">
      <c r="A5" s="13">
        <v>1</v>
      </c>
      <c r="B5" s="37">
        <v>38</v>
      </c>
      <c r="C5" s="31" t="s">
        <v>88</v>
      </c>
      <c r="D5" s="34">
        <v>5.833333333333333</v>
      </c>
      <c r="E5" s="4">
        <f t="shared" ref="E5:E33" si="0">D5*100/$D$32</f>
        <v>120.04023738006531</v>
      </c>
      <c r="F5" s="35">
        <v>542.03</v>
      </c>
      <c r="G5" s="36">
        <v>31.7</v>
      </c>
      <c r="H5" s="35">
        <v>62</v>
      </c>
      <c r="I5" s="35">
        <v>6</v>
      </c>
      <c r="J5" s="35">
        <v>133</v>
      </c>
      <c r="K5" s="35">
        <v>132</v>
      </c>
      <c r="L5" s="35">
        <v>10</v>
      </c>
    </row>
    <row r="6" spans="1:12" x14ac:dyDescent="0.25">
      <c r="A6" s="13">
        <v>2</v>
      </c>
      <c r="B6" s="37">
        <v>8</v>
      </c>
      <c r="C6" s="38" t="s">
        <v>50</v>
      </c>
      <c r="D6" s="34">
        <v>5.815384615384616</v>
      </c>
      <c r="E6" s="4">
        <f t="shared" si="0"/>
        <v>119.6708828035113</v>
      </c>
      <c r="F6" s="35">
        <v>543.62</v>
      </c>
      <c r="G6" s="36">
        <v>33.799999999999997</v>
      </c>
      <c r="H6" s="35">
        <v>62</v>
      </c>
      <c r="I6" s="35">
        <v>8</v>
      </c>
      <c r="J6" s="35">
        <v>136</v>
      </c>
      <c r="K6" s="35">
        <v>142.66666666666666</v>
      </c>
      <c r="L6" s="35">
        <v>16.333333333333332</v>
      </c>
    </row>
    <row r="7" spans="1:12" x14ac:dyDescent="0.25">
      <c r="A7" s="13">
        <v>3</v>
      </c>
      <c r="B7" s="37">
        <v>6</v>
      </c>
      <c r="C7" s="31" t="s">
        <v>54</v>
      </c>
      <c r="D7" s="34">
        <v>5.7136752136752129</v>
      </c>
      <c r="E7" s="4">
        <f t="shared" si="0"/>
        <v>117.57787353637165</v>
      </c>
      <c r="F7" s="35">
        <v>540.89</v>
      </c>
      <c r="G7" s="36">
        <v>33.6</v>
      </c>
      <c r="H7" s="35">
        <v>61</v>
      </c>
      <c r="I7" s="35">
        <v>8</v>
      </c>
      <c r="J7" s="35">
        <v>138</v>
      </c>
      <c r="K7" s="35">
        <v>133.33333333333334</v>
      </c>
      <c r="L7" s="35">
        <v>15</v>
      </c>
    </row>
    <row r="8" spans="1:12" x14ac:dyDescent="0.25">
      <c r="A8" s="13">
        <v>4</v>
      </c>
      <c r="B8" s="37">
        <v>9</v>
      </c>
      <c r="C8" s="39" t="s">
        <v>42</v>
      </c>
      <c r="D8" s="34">
        <v>5.680254777070064</v>
      </c>
      <c r="E8" s="4">
        <f t="shared" si="0"/>
        <v>116.89013688321266</v>
      </c>
      <c r="F8" s="35">
        <v>581.33000000000004</v>
      </c>
      <c r="G8" s="36">
        <v>33.1</v>
      </c>
      <c r="H8" s="35">
        <v>62</v>
      </c>
      <c r="I8" s="35">
        <v>6</v>
      </c>
      <c r="J8" s="35">
        <v>138</v>
      </c>
      <c r="K8" s="35">
        <v>147.33333333333334</v>
      </c>
      <c r="L8" s="35">
        <v>13</v>
      </c>
    </row>
    <row r="9" spans="1:12" x14ac:dyDescent="0.25">
      <c r="A9" s="13">
        <v>5</v>
      </c>
      <c r="B9" s="37">
        <v>66</v>
      </c>
      <c r="C9" s="31" t="s">
        <v>59</v>
      </c>
      <c r="D9" s="34">
        <v>5.6030501089324609</v>
      </c>
      <c r="E9" s="4">
        <f t="shared" si="0"/>
        <v>115.30139402205488</v>
      </c>
      <c r="F9" s="35">
        <v>490.19</v>
      </c>
      <c r="G9" s="36">
        <v>33.700000000000003</v>
      </c>
      <c r="H9" s="35">
        <v>64</v>
      </c>
      <c r="I9" s="35">
        <v>6</v>
      </c>
      <c r="J9" s="35">
        <v>138</v>
      </c>
      <c r="K9" s="35">
        <v>137.66666666666666</v>
      </c>
      <c r="L9" s="35">
        <v>8</v>
      </c>
    </row>
    <row r="10" spans="1:12" x14ac:dyDescent="0.25">
      <c r="A10" s="13">
        <v>6</v>
      </c>
      <c r="B10" s="37">
        <v>52</v>
      </c>
      <c r="C10" s="31" t="s">
        <v>5</v>
      </c>
      <c r="D10" s="34">
        <v>5.4594017094017104</v>
      </c>
      <c r="E10" s="4">
        <f t="shared" si="0"/>
        <v>112.34535036852269</v>
      </c>
      <c r="F10" s="35">
        <v>552.65</v>
      </c>
      <c r="G10" s="36">
        <v>31.4</v>
      </c>
      <c r="H10" s="35">
        <v>62</v>
      </c>
      <c r="I10" s="35">
        <v>6</v>
      </c>
      <c r="J10" s="35">
        <v>136</v>
      </c>
      <c r="K10" s="35">
        <v>134.33333333333334</v>
      </c>
      <c r="L10" s="35">
        <v>10.666666666666666</v>
      </c>
    </row>
    <row r="11" spans="1:12" x14ac:dyDescent="0.25">
      <c r="A11" s="13">
        <v>7</v>
      </c>
      <c r="B11" s="37">
        <v>59</v>
      </c>
      <c r="C11" s="31" t="s">
        <v>11</v>
      </c>
      <c r="D11" s="34">
        <v>5.3443736730360927</v>
      </c>
      <c r="E11" s="4">
        <f t="shared" si="0"/>
        <v>109.97826589011842</v>
      </c>
      <c r="F11" s="35">
        <v>639.70000000000005</v>
      </c>
      <c r="G11" s="36">
        <v>31.8</v>
      </c>
      <c r="H11" s="35">
        <v>60</v>
      </c>
      <c r="I11" s="35">
        <v>7</v>
      </c>
      <c r="J11" s="35">
        <v>136</v>
      </c>
      <c r="K11" s="35">
        <v>131.33333333333334</v>
      </c>
      <c r="L11" s="35">
        <v>9</v>
      </c>
    </row>
    <row r="12" spans="1:12" x14ac:dyDescent="0.25">
      <c r="A12" s="13">
        <v>8</v>
      </c>
      <c r="B12" s="37">
        <v>27</v>
      </c>
      <c r="C12" s="31" t="s">
        <v>49</v>
      </c>
      <c r="D12" s="34">
        <v>5.3264367816091953</v>
      </c>
      <c r="E12" s="4">
        <f t="shared" si="0"/>
        <v>109.60915468359069</v>
      </c>
      <c r="F12" s="35">
        <v>587.76</v>
      </c>
      <c r="G12" s="36">
        <v>31.2</v>
      </c>
      <c r="H12" s="35">
        <v>59</v>
      </c>
      <c r="I12" s="35">
        <v>7</v>
      </c>
      <c r="J12" s="35">
        <v>138</v>
      </c>
      <c r="K12" s="35">
        <v>148</v>
      </c>
      <c r="L12" s="35">
        <v>13</v>
      </c>
    </row>
    <row r="13" spans="1:12" x14ac:dyDescent="0.25">
      <c r="A13" s="13">
        <v>9</v>
      </c>
      <c r="B13" s="37">
        <v>39</v>
      </c>
      <c r="C13" s="31" t="s">
        <v>89</v>
      </c>
      <c r="D13" s="34">
        <v>5.3212962962962962</v>
      </c>
      <c r="E13" s="4">
        <f t="shared" si="0"/>
        <v>109.50337209892625</v>
      </c>
      <c r="F13" s="35">
        <v>508.01</v>
      </c>
      <c r="G13" s="36">
        <v>34.200000000000003</v>
      </c>
      <c r="H13" s="35">
        <v>61</v>
      </c>
      <c r="I13" s="35">
        <v>8</v>
      </c>
      <c r="J13" s="35">
        <v>136</v>
      </c>
      <c r="K13" s="35">
        <v>140.33333333333334</v>
      </c>
      <c r="L13" s="35">
        <v>9.3333333333333339</v>
      </c>
    </row>
    <row r="14" spans="1:12" x14ac:dyDescent="0.25">
      <c r="A14" s="13">
        <v>10</v>
      </c>
      <c r="B14" s="37">
        <v>87</v>
      </c>
      <c r="C14" s="31" t="s">
        <v>68</v>
      </c>
      <c r="D14" s="34">
        <v>5.304556354916067</v>
      </c>
      <c r="E14" s="4">
        <f t="shared" si="0"/>
        <v>109.15889212115293</v>
      </c>
      <c r="F14" s="35">
        <v>546.29</v>
      </c>
      <c r="G14" s="36">
        <v>33.9</v>
      </c>
      <c r="H14" s="35">
        <v>61</v>
      </c>
      <c r="I14" s="35">
        <v>5</v>
      </c>
      <c r="J14" s="35">
        <v>136</v>
      </c>
      <c r="K14" s="35">
        <v>124.66666666666667</v>
      </c>
      <c r="L14" s="35">
        <v>4.333333333333333</v>
      </c>
    </row>
    <row r="15" spans="1:12" x14ac:dyDescent="0.25">
      <c r="A15" s="13">
        <v>11</v>
      </c>
      <c r="B15" s="37">
        <v>5</v>
      </c>
      <c r="C15" s="31" t="s">
        <v>44</v>
      </c>
      <c r="D15" s="34">
        <v>5.3038461538461537</v>
      </c>
      <c r="E15" s="4">
        <f t="shared" si="0"/>
        <v>109.14427737172093</v>
      </c>
      <c r="F15" s="35">
        <v>580.71</v>
      </c>
      <c r="G15" s="36">
        <v>33.5</v>
      </c>
      <c r="H15" s="35">
        <v>60</v>
      </c>
      <c r="I15" s="35">
        <v>4</v>
      </c>
      <c r="J15" s="35">
        <v>138</v>
      </c>
      <c r="K15" s="35">
        <v>131</v>
      </c>
      <c r="L15" s="35">
        <v>8.3333333333333339</v>
      </c>
    </row>
    <row r="16" spans="1:12" x14ac:dyDescent="0.25">
      <c r="A16" s="13">
        <v>12</v>
      </c>
      <c r="B16" s="37">
        <v>63</v>
      </c>
      <c r="C16" s="31" t="s">
        <v>114</v>
      </c>
      <c r="D16" s="34">
        <v>5.2812206572769957</v>
      </c>
      <c r="E16" s="4">
        <f t="shared" si="0"/>
        <v>108.67868251817747</v>
      </c>
      <c r="F16" s="35">
        <v>545.36</v>
      </c>
      <c r="G16" s="36">
        <v>32.700000000000003</v>
      </c>
      <c r="H16" s="35">
        <v>62</v>
      </c>
      <c r="I16" s="35">
        <v>6</v>
      </c>
      <c r="J16" s="35">
        <v>133</v>
      </c>
      <c r="K16" s="35">
        <v>141.66666666666666</v>
      </c>
      <c r="L16" s="35">
        <v>12</v>
      </c>
    </row>
    <row r="17" spans="1:12" x14ac:dyDescent="0.25">
      <c r="A17" s="13">
        <v>13</v>
      </c>
      <c r="B17" s="37">
        <v>93</v>
      </c>
      <c r="C17" s="31" t="s">
        <v>93</v>
      </c>
      <c r="D17" s="34">
        <v>5.2674000757077684</v>
      </c>
      <c r="E17" s="4">
        <f t="shared" si="0"/>
        <v>108.39427807949735</v>
      </c>
      <c r="F17" s="35">
        <v>545.71</v>
      </c>
      <c r="G17" s="36">
        <v>32.766666666666673</v>
      </c>
      <c r="H17" s="35">
        <v>59</v>
      </c>
      <c r="I17" s="35">
        <v>4.666666666666667</v>
      </c>
      <c r="J17" s="35">
        <v>133</v>
      </c>
      <c r="K17" s="35">
        <v>128.33333333333334</v>
      </c>
      <c r="L17" s="35">
        <v>10</v>
      </c>
    </row>
    <row r="18" spans="1:12" x14ac:dyDescent="0.25">
      <c r="A18" s="13">
        <v>14</v>
      </c>
      <c r="B18" s="37">
        <v>7</v>
      </c>
      <c r="C18" s="31" t="s">
        <v>87</v>
      </c>
      <c r="D18" s="34">
        <v>5.2589743589743598</v>
      </c>
      <c r="E18" s="4">
        <f t="shared" si="0"/>
        <v>108.22089093033584</v>
      </c>
      <c r="F18" s="35">
        <v>515.74</v>
      </c>
      <c r="G18" s="36">
        <v>32.700000000000003</v>
      </c>
      <c r="H18" s="35">
        <v>61</v>
      </c>
      <c r="I18" s="35">
        <v>7</v>
      </c>
      <c r="J18" s="35">
        <v>136</v>
      </c>
      <c r="K18" s="35">
        <v>122.66666666666667</v>
      </c>
      <c r="L18" s="35">
        <v>12.333333333333334</v>
      </c>
    </row>
    <row r="19" spans="1:12" x14ac:dyDescent="0.25">
      <c r="A19" s="13">
        <v>15</v>
      </c>
      <c r="B19" s="37">
        <v>29</v>
      </c>
      <c r="C19" s="31" t="s">
        <v>51</v>
      </c>
      <c r="D19" s="34">
        <v>5.2427586206896555</v>
      </c>
      <c r="E19" s="4">
        <f t="shared" si="0"/>
        <v>107.88719817496631</v>
      </c>
      <c r="F19" s="35">
        <v>481.87</v>
      </c>
      <c r="G19" s="36">
        <v>30.7</v>
      </c>
      <c r="H19" s="35">
        <v>661</v>
      </c>
      <c r="I19" s="35">
        <v>5</v>
      </c>
      <c r="J19" s="35">
        <v>138</v>
      </c>
      <c r="K19" s="35">
        <v>142</v>
      </c>
      <c r="L19" s="35">
        <v>14.666666666666666</v>
      </c>
    </row>
    <row r="20" spans="1:12" x14ac:dyDescent="0.25">
      <c r="A20" s="13">
        <v>16</v>
      </c>
      <c r="B20" s="37">
        <v>13</v>
      </c>
      <c r="C20" s="31" t="s">
        <v>52</v>
      </c>
      <c r="D20" s="34">
        <v>5.2116129032258067</v>
      </c>
      <c r="E20" s="4">
        <f t="shared" si="0"/>
        <v>107.24627143478354</v>
      </c>
      <c r="F20" s="35">
        <v>556.91999999999996</v>
      </c>
      <c r="G20" s="36">
        <v>31.2</v>
      </c>
      <c r="H20" s="35">
        <v>66</v>
      </c>
      <c r="I20" s="35">
        <v>7</v>
      </c>
      <c r="J20" s="35">
        <v>133</v>
      </c>
      <c r="K20" s="35">
        <v>130.5</v>
      </c>
      <c r="L20" s="35">
        <v>7.333333333333333</v>
      </c>
    </row>
    <row r="21" spans="1:12" x14ac:dyDescent="0.25">
      <c r="A21" s="13">
        <v>17</v>
      </c>
      <c r="B21" s="37">
        <v>86</v>
      </c>
      <c r="C21" s="31" t="s">
        <v>67</v>
      </c>
      <c r="D21" s="34">
        <v>5.1900900900900888</v>
      </c>
      <c r="E21" s="4">
        <f t="shared" si="0"/>
        <v>106.8033679608581</v>
      </c>
      <c r="F21" s="35">
        <v>489.94</v>
      </c>
      <c r="G21" s="36">
        <v>33.799999999999997</v>
      </c>
      <c r="H21" s="35">
        <v>61</v>
      </c>
      <c r="I21" s="35">
        <v>5</v>
      </c>
      <c r="J21" s="35">
        <v>136</v>
      </c>
      <c r="K21" s="35">
        <v>129.66666666666666</v>
      </c>
      <c r="L21" s="35">
        <v>10</v>
      </c>
    </row>
    <row r="22" spans="1:12" x14ac:dyDescent="0.25">
      <c r="A22" s="13">
        <v>18</v>
      </c>
      <c r="B22" s="37">
        <v>67</v>
      </c>
      <c r="C22" s="31" t="s">
        <v>73</v>
      </c>
      <c r="D22" s="34">
        <v>5.1826291079812208</v>
      </c>
      <c r="E22" s="4">
        <f t="shared" si="0"/>
        <v>106.64983343569749</v>
      </c>
      <c r="F22" s="35">
        <v>517.48</v>
      </c>
      <c r="G22" s="36">
        <v>33</v>
      </c>
      <c r="H22" s="35">
        <v>62</v>
      </c>
      <c r="I22" s="35">
        <v>5</v>
      </c>
      <c r="J22" s="35">
        <v>138</v>
      </c>
      <c r="K22" s="35">
        <v>148.66666666666666</v>
      </c>
      <c r="L22" s="35">
        <v>8.3333333333333339</v>
      </c>
    </row>
    <row r="23" spans="1:12" x14ac:dyDescent="0.25">
      <c r="A23" s="13">
        <v>19</v>
      </c>
      <c r="B23" s="37">
        <v>80</v>
      </c>
      <c r="C23" s="31" t="s">
        <v>128</v>
      </c>
      <c r="D23" s="34">
        <v>5.1800000000000006</v>
      </c>
      <c r="E23" s="4">
        <f t="shared" si="0"/>
        <v>106.59573079349803</v>
      </c>
      <c r="F23" s="35">
        <v>637.41</v>
      </c>
      <c r="G23" s="36">
        <v>32</v>
      </c>
      <c r="H23" s="35">
        <v>59</v>
      </c>
      <c r="I23" s="35">
        <v>7</v>
      </c>
      <c r="J23" s="35">
        <v>133</v>
      </c>
      <c r="K23" s="35">
        <v>136</v>
      </c>
      <c r="L23" s="35">
        <v>8.6666666666666661</v>
      </c>
    </row>
    <row r="24" spans="1:12" x14ac:dyDescent="0.25">
      <c r="A24" s="13">
        <v>20</v>
      </c>
      <c r="B24" s="37">
        <v>72</v>
      </c>
      <c r="C24" s="31" t="s">
        <v>71</v>
      </c>
      <c r="D24" s="34">
        <v>5.1400479616306951</v>
      </c>
      <c r="E24" s="4">
        <f t="shared" si="0"/>
        <v>105.77358470726907</v>
      </c>
      <c r="F24" s="35">
        <v>547.36</v>
      </c>
      <c r="G24" s="36">
        <v>30.8</v>
      </c>
      <c r="H24" s="35">
        <v>61</v>
      </c>
      <c r="I24" s="35">
        <v>5</v>
      </c>
      <c r="J24" s="35">
        <v>135</v>
      </c>
      <c r="K24" s="35">
        <v>130</v>
      </c>
      <c r="L24" s="35">
        <v>6.333333333333333</v>
      </c>
    </row>
    <row r="25" spans="1:12" x14ac:dyDescent="0.25">
      <c r="A25" s="13">
        <v>21</v>
      </c>
      <c r="B25" s="37">
        <v>57</v>
      </c>
      <c r="C25" s="38" t="s">
        <v>86</v>
      </c>
      <c r="D25" s="34">
        <v>5.1053333333333333</v>
      </c>
      <c r="E25" s="4">
        <f t="shared" si="0"/>
        <v>105.05921575503316</v>
      </c>
      <c r="F25" s="35">
        <v>562.29999999999995</v>
      </c>
      <c r="G25" s="36">
        <v>32.5</v>
      </c>
      <c r="H25" s="35">
        <v>62</v>
      </c>
      <c r="I25" s="35">
        <v>5</v>
      </c>
      <c r="J25" s="35">
        <v>135</v>
      </c>
      <c r="K25" s="35">
        <v>140.66666666666666</v>
      </c>
      <c r="L25" s="35">
        <v>8</v>
      </c>
    </row>
    <row r="26" spans="1:12" x14ac:dyDescent="0.25">
      <c r="A26" s="13">
        <v>22</v>
      </c>
      <c r="B26" s="37">
        <v>64</v>
      </c>
      <c r="C26" s="31" t="s">
        <v>115</v>
      </c>
      <c r="D26" s="34">
        <v>5.0789954337899532</v>
      </c>
      <c r="E26" s="4">
        <f t="shared" si="0"/>
        <v>104.51722586132809</v>
      </c>
      <c r="F26" s="35">
        <v>477.3</v>
      </c>
      <c r="G26" s="36">
        <v>34</v>
      </c>
      <c r="H26" s="35">
        <v>61</v>
      </c>
      <c r="I26" s="35">
        <v>4</v>
      </c>
      <c r="J26" s="35">
        <v>135</v>
      </c>
      <c r="K26" s="35">
        <v>146</v>
      </c>
      <c r="L26" s="35">
        <v>13</v>
      </c>
    </row>
    <row r="27" spans="1:12" x14ac:dyDescent="0.25">
      <c r="A27" s="13">
        <v>23</v>
      </c>
      <c r="B27" s="37">
        <v>65</v>
      </c>
      <c r="C27" s="31" t="s">
        <v>74</v>
      </c>
      <c r="D27" s="34">
        <v>5.0666666666666655</v>
      </c>
      <c r="E27" s="4">
        <f t="shared" si="0"/>
        <v>104.26352046725673</v>
      </c>
      <c r="F27" s="35">
        <v>534.52</v>
      </c>
      <c r="G27" s="36">
        <v>31.7</v>
      </c>
      <c r="H27" s="35">
        <v>62</v>
      </c>
      <c r="I27" s="35">
        <v>5</v>
      </c>
      <c r="J27" s="35">
        <v>138</v>
      </c>
      <c r="K27" s="35">
        <v>132</v>
      </c>
      <c r="L27" s="35">
        <v>10.666666666666666</v>
      </c>
    </row>
    <row r="28" spans="1:12" x14ac:dyDescent="0.25">
      <c r="A28" s="13">
        <v>24</v>
      </c>
      <c r="B28" s="37">
        <v>77</v>
      </c>
      <c r="C28" s="31" t="s">
        <v>127</v>
      </c>
      <c r="D28" s="34">
        <v>5.0337777777777779</v>
      </c>
      <c r="E28" s="4">
        <f t="shared" si="0"/>
        <v>103.58672217650438</v>
      </c>
      <c r="F28" s="35">
        <v>604.15</v>
      </c>
      <c r="G28" s="36">
        <v>34</v>
      </c>
      <c r="H28" s="35">
        <v>61</v>
      </c>
      <c r="I28" s="35">
        <v>4</v>
      </c>
      <c r="J28" s="35">
        <v>135</v>
      </c>
      <c r="K28" s="35">
        <v>127.33333333333333</v>
      </c>
      <c r="L28" s="35">
        <v>7.666666666666667</v>
      </c>
    </row>
    <row r="29" spans="1:12" x14ac:dyDescent="0.25">
      <c r="A29" s="13">
        <v>25</v>
      </c>
      <c r="B29" s="37">
        <v>78</v>
      </c>
      <c r="C29" s="31" t="s">
        <v>75</v>
      </c>
      <c r="D29" s="34">
        <v>5.0095238095238104</v>
      </c>
      <c r="E29" s="4">
        <f t="shared" si="0"/>
        <v>103.08761610108469</v>
      </c>
      <c r="F29" s="35">
        <v>608.39</v>
      </c>
      <c r="G29" s="36">
        <v>32.700000000000003</v>
      </c>
      <c r="H29" s="35">
        <v>61</v>
      </c>
      <c r="I29" s="35">
        <v>7</v>
      </c>
      <c r="J29" s="35">
        <v>138</v>
      </c>
      <c r="K29" s="35">
        <v>128</v>
      </c>
      <c r="L29" s="35">
        <v>6.333333333333333</v>
      </c>
    </row>
    <row r="30" spans="1:12" x14ac:dyDescent="0.25">
      <c r="A30" s="13">
        <v>26</v>
      </c>
      <c r="B30" s="37">
        <v>69</v>
      </c>
      <c r="C30" s="31" t="s">
        <v>125</v>
      </c>
      <c r="D30" s="34">
        <v>4.9549893842887478</v>
      </c>
      <c r="E30" s="4">
        <f t="shared" si="0"/>
        <v>101.96538889812429</v>
      </c>
      <c r="F30" s="35">
        <v>624.41</v>
      </c>
      <c r="G30" s="36">
        <v>33</v>
      </c>
      <c r="H30" s="35">
        <v>60</v>
      </c>
      <c r="I30" s="35">
        <v>7</v>
      </c>
      <c r="J30" s="35">
        <v>136</v>
      </c>
      <c r="K30" s="35">
        <v>119.66666666666667</v>
      </c>
      <c r="L30" s="35">
        <v>11.333333333333334</v>
      </c>
    </row>
    <row r="31" spans="1:12" x14ac:dyDescent="0.25">
      <c r="A31" s="13">
        <v>27</v>
      </c>
      <c r="B31" s="37">
        <v>25</v>
      </c>
      <c r="C31" s="31" t="s">
        <v>55</v>
      </c>
      <c r="D31" s="34">
        <v>4.9441056910569108</v>
      </c>
      <c r="E31" s="4">
        <f t="shared" si="0"/>
        <v>101.74142070627488</v>
      </c>
      <c r="F31" s="35">
        <v>581.6</v>
      </c>
      <c r="G31" s="36">
        <v>31.2</v>
      </c>
      <c r="H31" s="35">
        <v>59</v>
      </c>
      <c r="I31" s="35">
        <v>8</v>
      </c>
      <c r="J31" s="35">
        <v>136</v>
      </c>
      <c r="K31" s="35">
        <v>136.33333333333334</v>
      </c>
      <c r="L31" s="35">
        <v>9</v>
      </c>
    </row>
    <row r="32" spans="1:12" x14ac:dyDescent="0.25">
      <c r="A32" s="13">
        <v>28</v>
      </c>
      <c r="B32" s="2">
        <v>34</v>
      </c>
      <c r="C32" s="3" t="s">
        <v>76</v>
      </c>
      <c r="D32" s="21">
        <v>4.8594816710201334</v>
      </c>
      <c r="E32" s="4">
        <f t="shared" si="0"/>
        <v>100</v>
      </c>
      <c r="F32" s="23">
        <v>580.04666666666662</v>
      </c>
      <c r="G32" s="22">
        <v>31.5</v>
      </c>
      <c r="H32" s="2">
        <v>60</v>
      </c>
      <c r="I32" s="23">
        <v>7</v>
      </c>
      <c r="J32" s="23">
        <v>136</v>
      </c>
      <c r="K32" s="23">
        <v>119.55555555555556</v>
      </c>
      <c r="L32" s="23">
        <v>8</v>
      </c>
    </row>
    <row r="33" spans="1:12" x14ac:dyDescent="0.25">
      <c r="A33" s="13">
        <v>29</v>
      </c>
      <c r="B33" s="37">
        <v>79</v>
      </c>
      <c r="C33" s="31" t="s">
        <v>4</v>
      </c>
      <c r="D33" s="34">
        <v>4.8562500000000002</v>
      </c>
      <c r="E33" s="4">
        <f t="shared" si="0"/>
        <v>99.933497618904383</v>
      </c>
      <c r="F33" s="35">
        <v>576.02</v>
      </c>
      <c r="G33" s="36">
        <v>32</v>
      </c>
      <c r="H33" s="35">
        <v>59</v>
      </c>
      <c r="I33" s="35">
        <v>7</v>
      </c>
      <c r="J33" s="35">
        <v>136</v>
      </c>
      <c r="K33" s="35">
        <v>133.33333333333334</v>
      </c>
      <c r="L33" s="35">
        <v>9</v>
      </c>
    </row>
    <row r="34" spans="1:12" x14ac:dyDescent="0.25">
      <c r="A34" s="13">
        <v>30</v>
      </c>
      <c r="B34" s="2">
        <v>100</v>
      </c>
      <c r="C34" s="3" t="s">
        <v>19</v>
      </c>
      <c r="D34" s="21">
        <v>4.765753424657535</v>
      </c>
      <c r="E34" s="23">
        <f>D34*100/'3. pielikums'!$D$38</f>
        <v>97.683144729005377</v>
      </c>
      <c r="F34" s="23">
        <v>449.3</v>
      </c>
      <c r="G34" s="22">
        <v>33.6</v>
      </c>
      <c r="H34" s="2">
        <v>62</v>
      </c>
      <c r="I34" s="23">
        <v>8</v>
      </c>
      <c r="J34" s="23">
        <v>136</v>
      </c>
      <c r="K34" s="23">
        <v>121.375</v>
      </c>
      <c r="L34" s="23">
        <v>11.888888888888889</v>
      </c>
    </row>
    <row r="35" spans="1:12" x14ac:dyDescent="0.25">
      <c r="A35" s="13">
        <v>31</v>
      </c>
      <c r="B35" s="37">
        <v>58</v>
      </c>
      <c r="C35" s="31" t="s">
        <v>10</v>
      </c>
      <c r="D35" s="34">
        <v>4.7696551724137937</v>
      </c>
      <c r="E35" s="4">
        <f t="shared" ref="E35:E53" si="1">D35*100/$D$32</f>
        <v>98.151520991589976</v>
      </c>
      <c r="F35" s="35">
        <v>588.17999999999995</v>
      </c>
      <c r="G35" s="36">
        <v>31.8</v>
      </c>
      <c r="H35" s="35">
        <v>61</v>
      </c>
      <c r="I35" s="35">
        <v>6</v>
      </c>
      <c r="J35" s="35">
        <v>133</v>
      </c>
      <c r="K35" s="35">
        <v>124</v>
      </c>
      <c r="L35" s="35">
        <v>8</v>
      </c>
    </row>
    <row r="36" spans="1:12" x14ac:dyDescent="0.25">
      <c r="A36" s="13">
        <v>32</v>
      </c>
      <c r="B36" s="37">
        <v>76</v>
      </c>
      <c r="C36" s="31" t="s">
        <v>72</v>
      </c>
      <c r="D36" s="34">
        <v>4.7562913907284772</v>
      </c>
      <c r="E36" s="4">
        <f t="shared" si="1"/>
        <v>97.876516730024122</v>
      </c>
      <c r="F36" s="35">
        <v>543.62</v>
      </c>
      <c r="G36" s="36">
        <v>33.1</v>
      </c>
      <c r="H36" s="35">
        <v>63</v>
      </c>
      <c r="I36" s="35">
        <v>5</v>
      </c>
      <c r="J36" s="35">
        <v>138</v>
      </c>
      <c r="K36" s="35">
        <v>137.66666666666666</v>
      </c>
      <c r="L36" s="35">
        <v>6</v>
      </c>
    </row>
    <row r="37" spans="1:12" x14ac:dyDescent="0.25">
      <c r="A37" s="13">
        <v>33</v>
      </c>
      <c r="B37" s="37">
        <v>73</v>
      </c>
      <c r="C37" s="31" t="s">
        <v>110</v>
      </c>
      <c r="D37" s="34">
        <v>4.7303030303030296</v>
      </c>
      <c r="E37" s="4">
        <f t="shared" si="1"/>
        <v>97.341719766380223</v>
      </c>
      <c r="F37" s="35">
        <v>528.52</v>
      </c>
      <c r="G37" s="36">
        <v>33.4</v>
      </c>
      <c r="H37" s="35">
        <v>63</v>
      </c>
      <c r="I37" s="35">
        <v>5</v>
      </c>
      <c r="J37" s="35">
        <v>138</v>
      </c>
      <c r="K37" s="35">
        <v>142.66666666666666</v>
      </c>
      <c r="L37" s="35">
        <v>8.3333333333333339</v>
      </c>
    </row>
    <row r="38" spans="1:12" x14ac:dyDescent="0.25">
      <c r="A38" s="13">
        <v>34</v>
      </c>
      <c r="B38" s="37">
        <v>85</v>
      </c>
      <c r="C38" s="31" t="s">
        <v>66</v>
      </c>
      <c r="D38" s="34">
        <v>4.6861111111111109</v>
      </c>
      <c r="E38" s="4">
        <f t="shared" si="1"/>
        <v>96.432324028652474</v>
      </c>
      <c r="F38" s="35">
        <v>546.83000000000004</v>
      </c>
      <c r="G38" s="36">
        <v>32.700000000000003</v>
      </c>
      <c r="H38" s="35">
        <v>62</v>
      </c>
      <c r="I38" s="35">
        <v>4</v>
      </c>
      <c r="J38" s="35">
        <v>136</v>
      </c>
      <c r="K38" s="35">
        <v>142.33333333333334</v>
      </c>
      <c r="L38" s="35">
        <v>9.6666666666666661</v>
      </c>
    </row>
    <row r="39" spans="1:12" x14ac:dyDescent="0.25">
      <c r="A39" s="13">
        <v>35</v>
      </c>
      <c r="B39" s="37">
        <v>68</v>
      </c>
      <c r="C39" s="31" t="s">
        <v>124</v>
      </c>
      <c r="D39" s="34">
        <v>4.6732394366197179</v>
      </c>
      <c r="E39" s="4">
        <f t="shared" si="1"/>
        <v>96.167446509550913</v>
      </c>
      <c r="F39" s="35">
        <v>611.07000000000005</v>
      </c>
      <c r="G39" s="36">
        <v>33.5</v>
      </c>
      <c r="H39" s="35">
        <v>61</v>
      </c>
      <c r="I39" s="35">
        <v>5</v>
      </c>
      <c r="J39" s="35">
        <v>138</v>
      </c>
      <c r="K39" s="35">
        <v>132</v>
      </c>
      <c r="L39" s="35">
        <v>4.666666666666667</v>
      </c>
    </row>
    <row r="40" spans="1:12" x14ac:dyDescent="0.25">
      <c r="A40" s="13">
        <v>36</v>
      </c>
      <c r="B40" s="37">
        <v>56</v>
      </c>
      <c r="C40" s="31" t="s">
        <v>9</v>
      </c>
      <c r="D40" s="34">
        <v>4.6445945945945946</v>
      </c>
      <c r="E40" s="4">
        <f t="shared" si="1"/>
        <v>95.577983600452015</v>
      </c>
      <c r="F40" s="35">
        <v>457.35</v>
      </c>
      <c r="G40" s="36">
        <v>31.7</v>
      </c>
      <c r="H40" s="35">
        <v>60</v>
      </c>
      <c r="I40" s="35">
        <v>5</v>
      </c>
      <c r="J40" s="35">
        <v>136</v>
      </c>
      <c r="K40" s="35">
        <v>121.33333333333333</v>
      </c>
      <c r="L40" s="35">
        <v>11</v>
      </c>
    </row>
    <row r="41" spans="1:12" x14ac:dyDescent="0.25">
      <c r="A41" s="13">
        <v>37</v>
      </c>
      <c r="B41" s="37">
        <v>49</v>
      </c>
      <c r="C41" s="31" t="s">
        <v>48</v>
      </c>
      <c r="D41" s="34">
        <v>4.5648769574944073</v>
      </c>
      <c r="E41" s="4">
        <f t="shared" si="1"/>
        <v>93.937528043728975</v>
      </c>
      <c r="F41" s="35">
        <v>480.76</v>
      </c>
      <c r="G41" s="36">
        <v>31.2</v>
      </c>
      <c r="H41" s="35">
        <v>66</v>
      </c>
      <c r="I41" s="35">
        <v>8</v>
      </c>
      <c r="J41" s="35">
        <v>139</v>
      </c>
      <c r="K41" s="35"/>
      <c r="L41" s="35"/>
    </row>
    <row r="42" spans="1:12" x14ac:dyDescent="0.25">
      <c r="A42" s="13">
        <v>38</v>
      </c>
      <c r="B42" s="37">
        <v>84</v>
      </c>
      <c r="C42" s="31" t="s">
        <v>65</v>
      </c>
      <c r="D42" s="34">
        <v>4.5201550387596905</v>
      </c>
      <c r="E42" s="4">
        <f t="shared" si="1"/>
        <v>93.017225802413421</v>
      </c>
      <c r="F42" s="35">
        <v>520.14</v>
      </c>
      <c r="G42" s="36">
        <v>32.1</v>
      </c>
      <c r="H42" s="35">
        <v>61</v>
      </c>
      <c r="I42" s="35">
        <v>4</v>
      </c>
      <c r="J42" s="35">
        <v>138</v>
      </c>
      <c r="K42" s="35">
        <v>137</v>
      </c>
      <c r="L42" s="35">
        <v>10.666666666666666</v>
      </c>
    </row>
    <row r="43" spans="1:12" x14ac:dyDescent="0.25">
      <c r="A43" s="13">
        <v>39</v>
      </c>
      <c r="B43" s="37">
        <v>88</v>
      </c>
      <c r="C43" s="31" t="s">
        <v>69</v>
      </c>
      <c r="D43" s="34">
        <v>4.5070175438596491</v>
      </c>
      <c r="E43" s="4">
        <f t="shared" si="1"/>
        <v>92.74687814417679</v>
      </c>
      <c r="F43" s="35">
        <v>570.67999999999995</v>
      </c>
      <c r="G43" s="36">
        <v>31.9</v>
      </c>
      <c r="H43" s="35">
        <v>62</v>
      </c>
      <c r="I43" s="35">
        <v>7</v>
      </c>
      <c r="J43" s="35">
        <v>138</v>
      </c>
      <c r="K43" s="35">
        <v>129</v>
      </c>
      <c r="L43" s="35">
        <v>10</v>
      </c>
    </row>
    <row r="44" spans="1:12" x14ac:dyDescent="0.25">
      <c r="A44" s="13">
        <v>40</v>
      </c>
      <c r="B44" s="37">
        <v>14</v>
      </c>
      <c r="C44" s="31" t="s">
        <v>53</v>
      </c>
      <c r="D44" s="34">
        <v>4.5027777777777773</v>
      </c>
      <c r="E44" s="4">
        <f t="shared" si="1"/>
        <v>92.659630853850416</v>
      </c>
      <c r="F44" s="35">
        <v>427.33</v>
      </c>
      <c r="G44" s="36">
        <v>31.6</v>
      </c>
      <c r="H44" s="35">
        <v>67</v>
      </c>
      <c r="I44" s="35">
        <v>6</v>
      </c>
      <c r="J44" s="35">
        <v>133</v>
      </c>
      <c r="K44" s="35">
        <v>139.5</v>
      </c>
      <c r="L44" s="35">
        <v>8.3333333333333339</v>
      </c>
    </row>
    <row r="45" spans="1:12" x14ac:dyDescent="0.25">
      <c r="A45" s="13">
        <v>41</v>
      </c>
      <c r="B45" s="37">
        <v>55</v>
      </c>
      <c r="C45" s="31" t="s">
        <v>8</v>
      </c>
      <c r="D45" s="34">
        <v>4.4739784946236556</v>
      </c>
      <c r="E45" s="4">
        <f t="shared" si="1"/>
        <v>92.066989804788165</v>
      </c>
      <c r="F45" s="35">
        <v>531.99</v>
      </c>
      <c r="G45" s="36">
        <v>32.700000000000003</v>
      </c>
      <c r="H45" s="35">
        <v>61</v>
      </c>
      <c r="I45" s="35">
        <v>6</v>
      </c>
      <c r="J45" s="35">
        <v>136</v>
      </c>
      <c r="K45" s="35">
        <v>118.66666666666667</v>
      </c>
      <c r="L45" s="35">
        <v>5.666666666666667</v>
      </c>
    </row>
    <row r="46" spans="1:12" x14ac:dyDescent="0.25">
      <c r="A46" s="13">
        <v>42</v>
      </c>
      <c r="B46" s="37">
        <v>61</v>
      </c>
      <c r="C46" s="31" t="s">
        <v>112</v>
      </c>
      <c r="D46" s="34">
        <v>4.4379690949227371</v>
      </c>
      <c r="E46" s="4">
        <f t="shared" si="1"/>
        <v>91.325976623986122</v>
      </c>
      <c r="F46" s="35">
        <v>556.95000000000005</v>
      </c>
      <c r="G46" s="36">
        <v>34.1</v>
      </c>
      <c r="H46" s="35">
        <v>61</v>
      </c>
      <c r="I46" s="35">
        <v>6</v>
      </c>
      <c r="J46" s="35">
        <v>133</v>
      </c>
      <c r="K46" s="35">
        <v>145.33333333333334</v>
      </c>
      <c r="L46" s="35">
        <v>13.333333333333334</v>
      </c>
    </row>
    <row r="47" spans="1:12" x14ac:dyDescent="0.25">
      <c r="A47" s="13">
        <v>43</v>
      </c>
      <c r="B47" s="37">
        <v>26</v>
      </c>
      <c r="C47" s="31" t="s">
        <v>90</v>
      </c>
      <c r="D47" s="34">
        <v>4.4077235772357728</v>
      </c>
      <c r="E47" s="4">
        <f t="shared" si="1"/>
        <v>90.703574488644492</v>
      </c>
      <c r="F47" s="35">
        <v>513.14</v>
      </c>
      <c r="G47" s="36">
        <v>34.4</v>
      </c>
      <c r="H47" s="35">
        <v>68</v>
      </c>
      <c r="I47" s="35">
        <v>5</v>
      </c>
      <c r="J47" s="35">
        <v>138</v>
      </c>
      <c r="K47" s="35">
        <v>150.33333333333334</v>
      </c>
      <c r="L47" s="35">
        <v>18</v>
      </c>
    </row>
    <row r="48" spans="1:12" x14ac:dyDescent="0.25">
      <c r="A48" s="13">
        <v>44</v>
      </c>
      <c r="B48" s="37">
        <v>62</v>
      </c>
      <c r="C48" s="31" t="s">
        <v>113</v>
      </c>
      <c r="D48" s="34">
        <v>4.292753623188406</v>
      </c>
      <c r="E48" s="4">
        <f t="shared" si="1"/>
        <v>88.337685247143739</v>
      </c>
      <c r="F48" s="35">
        <v>609.21</v>
      </c>
      <c r="G48" s="36">
        <v>32.200000000000003</v>
      </c>
      <c r="H48" s="35">
        <v>60</v>
      </c>
      <c r="I48" s="35">
        <v>7</v>
      </c>
      <c r="J48" s="35">
        <v>136</v>
      </c>
      <c r="K48" s="35">
        <v>127</v>
      </c>
      <c r="L48" s="35">
        <v>9</v>
      </c>
    </row>
    <row r="49" spans="1:12" x14ac:dyDescent="0.25">
      <c r="A49" s="13">
        <v>45</v>
      </c>
      <c r="B49" s="37">
        <v>54</v>
      </c>
      <c r="C49" s="31" t="s">
        <v>7</v>
      </c>
      <c r="D49" s="34">
        <v>4.2618101545253859</v>
      </c>
      <c r="E49" s="4">
        <f t="shared" si="1"/>
        <v>87.700920448800034</v>
      </c>
      <c r="F49" s="35">
        <v>511.53</v>
      </c>
      <c r="G49" s="36">
        <v>33.200000000000003</v>
      </c>
      <c r="H49" s="35">
        <v>59</v>
      </c>
      <c r="I49" s="35">
        <v>7</v>
      </c>
      <c r="J49" s="35">
        <v>136</v>
      </c>
      <c r="K49" s="35">
        <v>127.66666666666667</v>
      </c>
      <c r="L49" s="35">
        <v>7</v>
      </c>
    </row>
    <row r="50" spans="1:12" x14ac:dyDescent="0.25">
      <c r="A50" s="13">
        <v>46</v>
      </c>
      <c r="B50" s="37">
        <v>74</v>
      </c>
      <c r="C50" s="31" t="s">
        <v>111</v>
      </c>
      <c r="D50" s="34">
        <v>4.2451612903225806</v>
      </c>
      <c r="E50" s="4">
        <f t="shared" si="1"/>
        <v>87.358314686912053</v>
      </c>
      <c r="F50" s="35">
        <v>513.53</v>
      </c>
      <c r="G50" s="36">
        <v>33.299999999999997</v>
      </c>
      <c r="H50" s="35">
        <v>61</v>
      </c>
      <c r="I50" s="35">
        <v>7</v>
      </c>
      <c r="J50" s="35">
        <v>136</v>
      </c>
      <c r="K50" s="35">
        <v>127.66666666666667</v>
      </c>
      <c r="L50" s="35">
        <v>10</v>
      </c>
    </row>
    <row r="51" spans="1:12" x14ac:dyDescent="0.25">
      <c r="A51" s="13">
        <v>47</v>
      </c>
      <c r="B51" s="37">
        <v>75</v>
      </c>
      <c r="C51" s="31" t="s">
        <v>126</v>
      </c>
      <c r="D51" s="34">
        <v>4.0617283950617287</v>
      </c>
      <c r="E51" s="4">
        <f t="shared" si="1"/>
        <v>83.583572694267716</v>
      </c>
      <c r="F51" s="35">
        <v>478.99</v>
      </c>
      <c r="G51" s="36">
        <v>32.6</v>
      </c>
      <c r="H51" s="35">
        <v>62</v>
      </c>
      <c r="I51" s="35">
        <v>6</v>
      </c>
      <c r="J51" s="35">
        <v>136</v>
      </c>
      <c r="K51" s="35">
        <v>127.66666666666667</v>
      </c>
      <c r="L51" s="35">
        <v>12.666666666666666</v>
      </c>
    </row>
    <row r="52" spans="1:12" x14ac:dyDescent="0.25">
      <c r="A52" s="13">
        <v>48</v>
      </c>
      <c r="B52" s="37">
        <v>82</v>
      </c>
      <c r="C52" s="31" t="s">
        <v>92</v>
      </c>
      <c r="D52" s="34">
        <v>3.8263285024154583</v>
      </c>
      <c r="E52" s="4">
        <f t="shared" si="1"/>
        <v>78.739436866981976</v>
      </c>
      <c r="F52" s="35">
        <v>587.98</v>
      </c>
      <c r="G52" s="36">
        <v>33.299999999999997</v>
      </c>
      <c r="H52" s="35">
        <v>57</v>
      </c>
      <c r="I52" s="35">
        <v>8</v>
      </c>
      <c r="J52" s="35">
        <v>133</v>
      </c>
      <c r="K52" s="35">
        <v>116</v>
      </c>
      <c r="L52" s="35">
        <v>12</v>
      </c>
    </row>
    <row r="53" spans="1:12" x14ac:dyDescent="0.25">
      <c r="A53" s="13">
        <v>49</v>
      </c>
      <c r="B53" s="37">
        <v>53</v>
      </c>
      <c r="C53" s="31" t="s">
        <v>6</v>
      </c>
      <c r="D53" s="34">
        <v>3.7791666666666668</v>
      </c>
      <c r="E53" s="4">
        <f t="shared" si="1"/>
        <v>77.768925216942321</v>
      </c>
      <c r="F53" s="35">
        <v>565.96</v>
      </c>
      <c r="G53" s="36">
        <v>33.700000000000003</v>
      </c>
      <c r="H53" s="35">
        <v>59</v>
      </c>
      <c r="I53" s="35">
        <v>6</v>
      </c>
      <c r="J53" s="35">
        <v>136</v>
      </c>
      <c r="K53" s="35">
        <v>126.33333333333333</v>
      </c>
      <c r="L53" s="35">
        <v>6.333333333333333</v>
      </c>
    </row>
    <row r="54" spans="1:12" x14ac:dyDescent="0.25">
      <c r="A54" s="10"/>
      <c r="B54" s="39"/>
      <c r="C54" s="39" t="s">
        <v>190</v>
      </c>
      <c r="D54" s="15">
        <f t="shared" ref="D54:L54" si="2">AVERAGE(D5:D53)</f>
        <v>4.928099221179945</v>
      </c>
      <c r="E54" s="4">
        <f t="shared" si="2"/>
        <v>101.40411424606393</v>
      </c>
      <c r="F54" s="4">
        <f t="shared" si="2"/>
        <v>544.75034013605443</v>
      </c>
      <c r="G54" s="36">
        <f t="shared" si="2"/>
        <v>32.658503401360541</v>
      </c>
      <c r="H54" s="4">
        <f t="shared" si="2"/>
        <v>73.612244897959187</v>
      </c>
      <c r="I54" s="4">
        <f t="shared" si="2"/>
        <v>6.0748299319727899</v>
      </c>
      <c r="J54" s="4">
        <f t="shared" si="2"/>
        <v>136.0408163265306</v>
      </c>
      <c r="K54" s="4">
        <f t="shared" si="2"/>
        <v>133.09577546296296</v>
      </c>
      <c r="L54" s="4">
        <f t="shared" si="2"/>
        <v>9.8379629629629637</v>
      </c>
    </row>
  </sheetData>
  <mergeCells count="2">
    <mergeCell ref="B2:L2"/>
    <mergeCell ref="B1:L1"/>
  </mergeCells>
  <pageMargins left="0.70866141732283472" right="0.70866141732283472" top="1.1417322834645669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4"/>
  <sheetViews>
    <sheetView tabSelected="1" zoomScaleNormal="100" workbookViewId="0">
      <selection activeCell="G54" sqref="G54"/>
    </sheetView>
  </sheetViews>
  <sheetFormatPr defaultColWidth="12.5546875" defaultRowHeight="13.5" customHeight="1" x14ac:dyDescent="0.25"/>
  <cols>
    <col min="1" max="2" width="5.6640625" style="1" customWidth="1"/>
    <col min="3" max="3" width="14.5546875" style="5" customWidth="1"/>
    <col min="4" max="4" width="8.88671875" style="6" customWidth="1"/>
    <col min="5" max="5" width="8.88671875" style="1" customWidth="1"/>
    <col min="6" max="7" width="8.109375" style="1" customWidth="1"/>
    <col min="8" max="8" width="12.44140625" style="1" customWidth="1"/>
    <col min="9" max="9" width="7" style="7" customWidth="1"/>
    <col min="10" max="10" width="11.109375" style="6" bestFit="1" customWidth="1"/>
    <col min="11" max="11" width="11" style="1" customWidth="1"/>
    <col min="12" max="12" width="9.5546875" style="1" customWidth="1"/>
    <col min="13" max="16384" width="12.5546875" style="1"/>
  </cols>
  <sheetData>
    <row r="1" spans="1:12" ht="13.5" customHeight="1" x14ac:dyDescent="0.25">
      <c r="A1" s="51" t="s">
        <v>103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14.25" customHeight="1" x14ac:dyDescent="0.3">
      <c r="A2" s="50" t="s">
        <v>123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59.25" customHeight="1" x14ac:dyDescent="0.25">
      <c r="A3" s="2" t="s">
        <v>104</v>
      </c>
      <c r="B3" s="2" t="s">
        <v>118</v>
      </c>
      <c r="C3" s="3" t="s">
        <v>1</v>
      </c>
      <c r="D3" s="2" t="s">
        <v>83</v>
      </c>
      <c r="E3" s="2" t="s">
        <v>82</v>
      </c>
      <c r="F3" s="2" t="s">
        <v>61</v>
      </c>
      <c r="G3" s="2" t="s">
        <v>62</v>
      </c>
      <c r="H3" s="2" t="s">
        <v>99</v>
      </c>
      <c r="I3" s="2" t="s">
        <v>63</v>
      </c>
      <c r="J3" s="2" t="s">
        <v>98</v>
      </c>
      <c r="K3" s="2" t="s">
        <v>2</v>
      </c>
      <c r="L3" s="2" t="s">
        <v>84</v>
      </c>
    </row>
    <row r="4" spans="1:12" ht="13.5" customHeight="1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</row>
    <row r="5" spans="1:12" ht="13.5" customHeight="1" x14ac:dyDescent="0.25">
      <c r="A5" s="2">
        <v>1</v>
      </c>
      <c r="B5" s="2">
        <v>106</v>
      </c>
      <c r="C5" s="3" t="s">
        <v>121</v>
      </c>
      <c r="D5" s="21">
        <v>6.9232456140350891</v>
      </c>
      <c r="E5" s="23">
        <f t="shared" ref="E5:E33" si="0">D5*100/$D$38</f>
        <v>141.90503432494282</v>
      </c>
      <c r="F5" s="23">
        <v>548.13</v>
      </c>
      <c r="G5" s="22">
        <v>33.1</v>
      </c>
      <c r="H5" s="2">
        <v>66</v>
      </c>
      <c r="I5" s="23">
        <v>8</v>
      </c>
      <c r="J5" s="23">
        <v>138</v>
      </c>
      <c r="K5" s="23">
        <v>128</v>
      </c>
      <c r="L5" s="23">
        <v>11.666666666666666</v>
      </c>
    </row>
    <row r="6" spans="1:12" ht="13.5" customHeight="1" x14ac:dyDescent="0.25">
      <c r="A6" s="2">
        <v>2</v>
      </c>
      <c r="B6" s="2">
        <v>2</v>
      </c>
      <c r="C6" s="3" t="s">
        <v>13</v>
      </c>
      <c r="D6" s="21">
        <v>6.9129363006900455</v>
      </c>
      <c r="E6" s="23">
        <f t="shared" si="0"/>
        <v>141.6937254178705</v>
      </c>
      <c r="F6" s="23">
        <v>619.41666666666663</v>
      </c>
      <c r="G6" s="22">
        <v>31.766666666666669</v>
      </c>
      <c r="H6" s="2">
        <v>59</v>
      </c>
      <c r="I6" s="23">
        <v>7.333333333333333</v>
      </c>
      <c r="J6" s="23">
        <v>138</v>
      </c>
      <c r="K6" s="23">
        <v>134.33333333333334</v>
      </c>
      <c r="L6" s="23">
        <v>11.111111111111111</v>
      </c>
    </row>
    <row r="7" spans="1:12" ht="13.5" customHeight="1" x14ac:dyDescent="0.25">
      <c r="A7" s="2">
        <v>3</v>
      </c>
      <c r="B7" s="2">
        <v>17</v>
      </c>
      <c r="C7" s="3" t="s">
        <v>25</v>
      </c>
      <c r="D7" s="21">
        <v>6.2764251997095117</v>
      </c>
      <c r="E7" s="23">
        <f t="shared" si="0"/>
        <v>128.64722459031918</v>
      </c>
      <c r="F7" s="23">
        <v>617.10333333333335</v>
      </c>
      <c r="G7" s="22">
        <v>31.933333333333334</v>
      </c>
      <c r="H7" s="2">
        <v>61</v>
      </c>
      <c r="I7" s="23">
        <v>7</v>
      </c>
      <c r="J7" s="23">
        <v>135</v>
      </c>
      <c r="K7" s="23">
        <v>136.33333333333334</v>
      </c>
      <c r="L7" s="23">
        <v>7.1111111111111107</v>
      </c>
    </row>
    <row r="8" spans="1:12" ht="13.5" customHeight="1" x14ac:dyDescent="0.25">
      <c r="A8" s="2">
        <v>4</v>
      </c>
      <c r="B8" s="2">
        <v>16</v>
      </c>
      <c r="C8" s="3" t="s">
        <v>24</v>
      </c>
      <c r="D8" s="21">
        <v>6.1637243889592881</v>
      </c>
      <c r="E8" s="23">
        <f t="shared" si="0"/>
        <v>126.33720797245745</v>
      </c>
      <c r="F8" s="23">
        <v>602.48333333333335</v>
      </c>
      <c r="G8" s="22">
        <v>31</v>
      </c>
      <c r="H8" s="2">
        <v>61</v>
      </c>
      <c r="I8" s="23">
        <v>6</v>
      </c>
      <c r="J8" s="23">
        <v>135</v>
      </c>
      <c r="K8" s="23">
        <v>131.55555555555554</v>
      </c>
      <c r="L8" s="23">
        <v>9.4444444444444446</v>
      </c>
    </row>
    <row r="9" spans="1:12" ht="13.5" customHeight="1" x14ac:dyDescent="0.25">
      <c r="A9" s="2">
        <v>5</v>
      </c>
      <c r="B9" s="2">
        <v>18</v>
      </c>
      <c r="C9" s="3" t="s">
        <v>77</v>
      </c>
      <c r="D9" s="21">
        <v>6.1605005005004996</v>
      </c>
      <c r="E9" s="23">
        <f t="shared" si="0"/>
        <v>126.27112827112826</v>
      </c>
      <c r="F9" s="23">
        <v>616.39</v>
      </c>
      <c r="G9" s="22">
        <v>31.233333333333334</v>
      </c>
      <c r="H9" s="2">
        <v>61</v>
      </c>
      <c r="I9" s="23">
        <v>7</v>
      </c>
      <c r="J9" s="23">
        <v>138</v>
      </c>
      <c r="K9" s="23">
        <v>128.44444444444446</v>
      </c>
      <c r="L9" s="23">
        <v>8.8888888888888893</v>
      </c>
    </row>
    <row r="10" spans="1:12" ht="13.5" customHeight="1" x14ac:dyDescent="0.25">
      <c r="A10" s="2">
        <v>6</v>
      </c>
      <c r="B10" s="2">
        <v>101</v>
      </c>
      <c r="C10" s="3" t="s">
        <v>91</v>
      </c>
      <c r="D10" s="21">
        <v>6.1566548696526651</v>
      </c>
      <c r="E10" s="23">
        <f t="shared" si="0"/>
        <v>126.19230478170059</v>
      </c>
      <c r="F10" s="23">
        <v>612.22666666666657</v>
      </c>
      <c r="G10" s="22">
        <v>31.966666666666669</v>
      </c>
      <c r="H10" s="2">
        <v>61</v>
      </c>
      <c r="I10" s="23">
        <v>7.333333333333333</v>
      </c>
      <c r="J10" s="23">
        <v>136</v>
      </c>
      <c r="K10" s="23">
        <v>132</v>
      </c>
      <c r="L10" s="23">
        <v>13.333333333333334</v>
      </c>
    </row>
    <row r="11" spans="1:12" ht="13.5" customHeight="1" x14ac:dyDescent="0.25">
      <c r="A11" s="2">
        <v>7</v>
      </c>
      <c r="B11" s="2">
        <v>71</v>
      </c>
      <c r="C11" s="3" t="s">
        <v>81</v>
      </c>
      <c r="D11" s="21">
        <v>6.0935903479236808</v>
      </c>
      <c r="E11" s="23">
        <f t="shared" si="0"/>
        <v>124.89967793880837</v>
      </c>
      <c r="F11" s="23">
        <v>626.98</v>
      </c>
      <c r="G11" s="22">
        <v>31.766666666666666</v>
      </c>
      <c r="H11" s="2">
        <v>61</v>
      </c>
      <c r="I11" s="23">
        <v>5</v>
      </c>
      <c r="J11" s="23">
        <v>138</v>
      </c>
      <c r="K11" s="23">
        <v>130.55555555555554</v>
      </c>
      <c r="L11" s="23">
        <v>8.1111111111111107</v>
      </c>
    </row>
    <row r="12" spans="1:12" ht="13.5" customHeight="1" x14ac:dyDescent="0.25">
      <c r="A12" s="2">
        <v>8</v>
      </c>
      <c r="B12" s="2">
        <v>3</v>
      </c>
      <c r="C12" s="3" t="s">
        <v>41</v>
      </c>
      <c r="D12" s="21">
        <v>5.9708609271523185</v>
      </c>
      <c r="E12" s="23">
        <f t="shared" si="0"/>
        <v>122.38410596026492</v>
      </c>
      <c r="F12" s="23">
        <v>446.64</v>
      </c>
      <c r="G12" s="22">
        <v>33.700000000000003</v>
      </c>
      <c r="H12" s="2">
        <v>62</v>
      </c>
      <c r="I12" s="23">
        <v>8</v>
      </c>
      <c r="J12" s="23">
        <v>135</v>
      </c>
      <c r="K12" s="23">
        <v>134</v>
      </c>
      <c r="L12" s="23">
        <v>12.333333333333334</v>
      </c>
    </row>
    <row r="13" spans="1:12" ht="13.5" customHeight="1" x14ac:dyDescent="0.25">
      <c r="A13" s="2">
        <v>9</v>
      </c>
      <c r="B13" s="2">
        <v>32</v>
      </c>
      <c r="C13" s="3" t="s">
        <v>27</v>
      </c>
      <c r="D13" s="21">
        <v>5.8892984447705956</v>
      </c>
      <c r="E13" s="23">
        <f t="shared" si="0"/>
        <v>120.71232837107431</v>
      </c>
      <c r="F13" s="23">
        <v>589.55333333333328</v>
      </c>
      <c r="G13" s="22">
        <v>31</v>
      </c>
      <c r="H13" s="2">
        <v>61</v>
      </c>
      <c r="I13" s="23">
        <v>6</v>
      </c>
      <c r="J13" s="23">
        <v>138</v>
      </c>
      <c r="K13" s="23">
        <v>130.77777777777777</v>
      </c>
      <c r="L13" s="23">
        <v>5.8888888888888893</v>
      </c>
    </row>
    <row r="14" spans="1:12" ht="13.5" customHeight="1" x14ac:dyDescent="0.25">
      <c r="A14" s="2">
        <v>10</v>
      </c>
      <c r="B14" s="2">
        <v>91</v>
      </c>
      <c r="C14" s="3" t="s">
        <v>12</v>
      </c>
      <c r="D14" s="21">
        <v>5.8653512620901154</v>
      </c>
      <c r="E14" s="23">
        <f t="shared" si="0"/>
        <v>120.22148549625702</v>
      </c>
      <c r="F14" s="23">
        <v>591.42999999999995</v>
      </c>
      <c r="G14" s="22">
        <v>32.5</v>
      </c>
      <c r="H14" s="2">
        <v>61</v>
      </c>
      <c r="I14" s="23">
        <v>7</v>
      </c>
      <c r="J14" s="23">
        <v>135</v>
      </c>
      <c r="K14" s="23">
        <v>129.11111111111111</v>
      </c>
      <c r="L14" s="23">
        <v>11</v>
      </c>
    </row>
    <row r="15" spans="1:12" ht="13.5" customHeight="1" x14ac:dyDescent="0.25">
      <c r="A15" s="2">
        <v>11</v>
      </c>
      <c r="B15" s="2">
        <v>107</v>
      </c>
      <c r="C15" s="3" t="s">
        <v>97</v>
      </c>
      <c r="D15" s="21">
        <v>5.8318471337579618</v>
      </c>
      <c r="E15" s="23">
        <f t="shared" si="0"/>
        <v>119.53475491553586</v>
      </c>
      <c r="F15" s="23">
        <v>413.84</v>
      </c>
      <c r="G15" s="22">
        <v>32.4</v>
      </c>
      <c r="H15" s="2">
        <v>68</v>
      </c>
      <c r="I15" s="23">
        <v>6</v>
      </c>
      <c r="J15" s="23">
        <v>132</v>
      </c>
      <c r="K15" s="23">
        <v>130</v>
      </c>
      <c r="L15" s="23">
        <v>20</v>
      </c>
    </row>
    <row r="16" spans="1:12" ht="13.5" customHeight="1" x14ac:dyDescent="0.25">
      <c r="A16" s="2">
        <v>12</v>
      </c>
      <c r="B16" s="2">
        <v>102</v>
      </c>
      <c r="C16" s="3" t="s">
        <v>94</v>
      </c>
      <c r="D16" s="21">
        <v>5.8188159879336361</v>
      </c>
      <c r="E16" s="23">
        <f t="shared" si="0"/>
        <v>119.26765689553416</v>
      </c>
      <c r="F16" s="23">
        <v>520.36</v>
      </c>
      <c r="G16" s="22">
        <v>33.049999999999997</v>
      </c>
      <c r="H16" s="2">
        <v>62</v>
      </c>
      <c r="I16" s="23">
        <v>7</v>
      </c>
      <c r="J16" s="23">
        <v>136</v>
      </c>
      <c r="K16" s="23">
        <v>126.55555555555556</v>
      </c>
      <c r="L16" s="23">
        <v>11</v>
      </c>
    </row>
    <row r="17" spans="1:12" ht="13.5" customHeight="1" x14ac:dyDescent="0.25">
      <c r="A17" s="2">
        <v>13</v>
      </c>
      <c r="B17" s="2">
        <v>22</v>
      </c>
      <c r="C17" s="3" t="s">
        <v>32</v>
      </c>
      <c r="D17" s="21">
        <v>5.7873479318734793</v>
      </c>
      <c r="E17" s="23">
        <f t="shared" si="0"/>
        <v>118.62265947318311</v>
      </c>
      <c r="F17" s="23">
        <v>466.55</v>
      </c>
      <c r="G17" s="22">
        <v>35.299999999999997</v>
      </c>
      <c r="H17" s="2">
        <v>66</v>
      </c>
      <c r="I17" s="23">
        <v>7</v>
      </c>
      <c r="J17" s="23">
        <v>138</v>
      </c>
      <c r="K17" s="23">
        <v>132</v>
      </c>
      <c r="L17" s="23">
        <v>14</v>
      </c>
    </row>
    <row r="18" spans="1:12" ht="13.5" customHeight="1" x14ac:dyDescent="0.25">
      <c r="A18" s="2">
        <v>14</v>
      </c>
      <c r="B18" s="2">
        <v>105</v>
      </c>
      <c r="C18" s="3" t="s">
        <v>95</v>
      </c>
      <c r="D18" s="21">
        <v>5.6661938534278962</v>
      </c>
      <c r="E18" s="23">
        <f t="shared" si="0"/>
        <v>116.13937711995067</v>
      </c>
      <c r="F18" s="23">
        <v>399.35</v>
      </c>
      <c r="G18" s="22">
        <v>31.2</v>
      </c>
      <c r="H18" s="2">
        <v>68</v>
      </c>
      <c r="I18" s="23">
        <v>6</v>
      </c>
      <c r="J18" s="23">
        <v>133</v>
      </c>
      <c r="K18" s="23">
        <v>124</v>
      </c>
      <c r="L18" s="23">
        <v>15</v>
      </c>
    </row>
    <row r="19" spans="1:12" ht="13.5" customHeight="1" x14ac:dyDescent="0.25">
      <c r="A19" s="2">
        <v>15</v>
      </c>
      <c r="B19" s="2">
        <v>1</v>
      </c>
      <c r="C19" s="3" t="s">
        <v>80</v>
      </c>
      <c r="D19" s="21">
        <v>5.5687865497076032</v>
      </c>
      <c r="E19" s="23">
        <f t="shared" si="0"/>
        <v>114.14282990083906</v>
      </c>
      <c r="F19" s="23">
        <v>556.53500000000008</v>
      </c>
      <c r="G19" s="22">
        <v>31.75</v>
      </c>
      <c r="H19" s="2">
        <v>61</v>
      </c>
      <c r="I19" s="23">
        <v>7</v>
      </c>
      <c r="J19" s="23">
        <v>132</v>
      </c>
      <c r="K19" s="23">
        <v>121.44444444444444</v>
      </c>
      <c r="L19" s="23">
        <v>10.555555555555555</v>
      </c>
    </row>
    <row r="20" spans="1:12" ht="13.5" customHeight="1" x14ac:dyDescent="0.25">
      <c r="A20" s="2">
        <v>16</v>
      </c>
      <c r="B20" s="2">
        <v>50</v>
      </c>
      <c r="C20" s="3" t="s">
        <v>14</v>
      </c>
      <c r="D20" s="21">
        <v>5.5430815853524109</v>
      </c>
      <c r="E20" s="23">
        <f t="shared" si="0"/>
        <v>113.61595796063948</v>
      </c>
      <c r="F20" s="23">
        <v>625.87</v>
      </c>
      <c r="G20" s="22">
        <v>32.699999999999996</v>
      </c>
      <c r="H20" s="2">
        <v>64</v>
      </c>
      <c r="I20" s="23">
        <v>7</v>
      </c>
      <c r="J20" s="23">
        <v>138</v>
      </c>
      <c r="K20" s="23">
        <v>134.33333333333334</v>
      </c>
      <c r="L20" s="23">
        <v>7.4444444444444446</v>
      </c>
    </row>
    <row r="21" spans="1:12" ht="13.5" customHeight="1" x14ac:dyDescent="0.25">
      <c r="A21" s="2">
        <v>17</v>
      </c>
      <c r="B21" s="2">
        <v>40</v>
      </c>
      <c r="C21" s="3" t="s">
        <v>39</v>
      </c>
      <c r="D21" s="21">
        <v>5.5304964539007102</v>
      </c>
      <c r="E21" s="23">
        <f t="shared" si="0"/>
        <v>113.35800185013876</v>
      </c>
      <c r="F21" s="23">
        <v>510.47</v>
      </c>
      <c r="G21" s="22">
        <v>32.799999999999997</v>
      </c>
      <c r="H21" s="2">
        <v>61</v>
      </c>
      <c r="I21" s="23">
        <v>7</v>
      </c>
      <c r="J21" s="23">
        <v>136</v>
      </c>
      <c r="K21" s="23">
        <v>128.33333333333334</v>
      </c>
      <c r="L21" s="23">
        <v>10.333333333333334</v>
      </c>
    </row>
    <row r="22" spans="1:12" ht="13.5" customHeight="1" x14ac:dyDescent="0.25">
      <c r="A22" s="2">
        <v>18</v>
      </c>
      <c r="B22" s="2">
        <v>15</v>
      </c>
      <c r="C22" s="3" t="s">
        <v>122</v>
      </c>
      <c r="D22" s="21">
        <v>5.4585669433185364</v>
      </c>
      <c r="E22" s="23">
        <f t="shared" si="0"/>
        <v>111.88367026677746</v>
      </c>
      <c r="F22" s="23">
        <v>440.03999999999996</v>
      </c>
      <c r="G22" s="22">
        <v>34.066666666666663</v>
      </c>
      <c r="H22" s="2">
        <v>62</v>
      </c>
      <c r="I22" s="23">
        <v>6.333333333333333</v>
      </c>
      <c r="J22" s="23">
        <v>136</v>
      </c>
      <c r="K22" s="23">
        <v>137.22222222222223</v>
      </c>
      <c r="L22" s="23">
        <v>14.444444444444445</v>
      </c>
    </row>
    <row r="23" spans="1:12" ht="13.5" customHeight="1" x14ac:dyDescent="0.25">
      <c r="A23" s="2">
        <v>19</v>
      </c>
      <c r="B23" s="2">
        <v>70</v>
      </c>
      <c r="C23" s="3" t="s">
        <v>78</v>
      </c>
      <c r="D23" s="21">
        <v>5.4479159622190663</v>
      </c>
      <c r="E23" s="23">
        <f t="shared" si="0"/>
        <v>111.66535823181937</v>
      </c>
      <c r="F23" s="23">
        <v>568.47666666666657</v>
      </c>
      <c r="G23" s="22">
        <v>32</v>
      </c>
      <c r="H23" s="2">
        <v>61</v>
      </c>
      <c r="I23" s="23">
        <v>6</v>
      </c>
      <c r="J23" s="23">
        <v>136</v>
      </c>
      <c r="K23" s="23">
        <v>126.11111111111111</v>
      </c>
      <c r="L23" s="23">
        <v>9.6666666666666661</v>
      </c>
    </row>
    <row r="24" spans="1:12" ht="13.5" customHeight="1" x14ac:dyDescent="0.25">
      <c r="A24" s="2">
        <v>20</v>
      </c>
      <c r="B24" s="2">
        <v>51</v>
      </c>
      <c r="C24" s="3" t="s">
        <v>26</v>
      </c>
      <c r="D24" s="21">
        <v>5.3720475192173316</v>
      </c>
      <c r="E24" s="23">
        <f t="shared" si="0"/>
        <v>110.11029076656642</v>
      </c>
      <c r="F24" s="23">
        <v>608.97333333333324</v>
      </c>
      <c r="G24" s="22">
        <v>32.033333333333331</v>
      </c>
      <c r="H24" s="2">
        <v>64</v>
      </c>
      <c r="I24" s="23">
        <v>6</v>
      </c>
      <c r="J24" s="23">
        <v>136</v>
      </c>
      <c r="K24" s="23">
        <v>131.55555555555554</v>
      </c>
      <c r="L24" s="23">
        <v>7.666666666666667</v>
      </c>
    </row>
    <row r="25" spans="1:12" ht="13.5" customHeight="1" x14ac:dyDescent="0.25">
      <c r="A25" s="2">
        <v>21</v>
      </c>
      <c r="B25" s="2">
        <v>37</v>
      </c>
      <c r="C25" s="3" t="s">
        <v>38</v>
      </c>
      <c r="D25" s="21">
        <v>5.2468468468468465</v>
      </c>
      <c r="E25" s="23">
        <f t="shared" si="0"/>
        <v>107.54406580493536</v>
      </c>
      <c r="F25" s="23">
        <v>488.85</v>
      </c>
      <c r="G25" s="22">
        <v>33.200000000000003</v>
      </c>
      <c r="H25" s="2">
        <v>62</v>
      </c>
      <c r="I25" s="23">
        <v>6</v>
      </c>
      <c r="J25" s="23">
        <v>133</v>
      </c>
      <c r="K25" s="23">
        <v>138</v>
      </c>
      <c r="L25" s="23">
        <v>7.666666666666667</v>
      </c>
    </row>
    <row r="26" spans="1:12" ht="13.5" customHeight="1" x14ac:dyDescent="0.25">
      <c r="A26" s="2">
        <v>22</v>
      </c>
      <c r="B26" s="2">
        <v>97</v>
      </c>
      <c r="C26" s="3" t="s">
        <v>21</v>
      </c>
      <c r="D26" s="21">
        <v>5.228450106157112</v>
      </c>
      <c r="E26" s="23">
        <f t="shared" si="0"/>
        <v>107.16698975353087</v>
      </c>
      <c r="F26" s="23">
        <v>476.58</v>
      </c>
      <c r="G26" s="22">
        <v>33.5</v>
      </c>
      <c r="H26" s="2">
        <v>62</v>
      </c>
      <c r="I26" s="23">
        <v>7</v>
      </c>
      <c r="J26" s="23">
        <v>136</v>
      </c>
      <c r="K26" s="23">
        <v>134.33333333333334</v>
      </c>
      <c r="L26" s="23">
        <v>6.333333333333333</v>
      </c>
    </row>
    <row r="27" spans="1:12" ht="13.5" customHeight="1" x14ac:dyDescent="0.25">
      <c r="A27" s="2">
        <v>23</v>
      </c>
      <c r="B27" s="2">
        <v>45</v>
      </c>
      <c r="C27" s="3" t="s">
        <v>57</v>
      </c>
      <c r="D27" s="21">
        <v>5.19</v>
      </c>
      <c r="E27" s="23">
        <f t="shared" si="0"/>
        <v>106.37888198757764</v>
      </c>
      <c r="F27" s="23">
        <v>372.3</v>
      </c>
      <c r="G27" s="22">
        <v>33.4</v>
      </c>
      <c r="H27" s="2">
        <v>63</v>
      </c>
      <c r="I27" s="23">
        <v>3</v>
      </c>
      <c r="J27" s="23">
        <v>133</v>
      </c>
      <c r="K27" s="23">
        <v>140.66666666666666</v>
      </c>
      <c r="L27" s="23">
        <v>14</v>
      </c>
    </row>
    <row r="28" spans="1:12" ht="13.5" customHeight="1" x14ac:dyDescent="0.25">
      <c r="A28" s="2">
        <v>24</v>
      </c>
      <c r="B28" s="2">
        <v>81</v>
      </c>
      <c r="C28" s="3" t="s">
        <v>120</v>
      </c>
      <c r="D28" s="21">
        <v>5.166666666666667</v>
      </c>
      <c r="E28" s="23">
        <f t="shared" si="0"/>
        <v>105.90062111801244</v>
      </c>
      <c r="F28" s="23">
        <v>508.74</v>
      </c>
      <c r="G28" s="22">
        <v>33.200000000000003</v>
      </c>
      <c r="H28" s="2">
        <v>62</v>
      </c>
      <c r="I28" s="23">
        <v>8</v>
      </c>
      <c r="J28" s="23">
        <v>136</v>
      </c>
      <c r="K28" s="23">
        <v>140.33333333333334</v>
      </c>
      <c r="L28" s="23">
        <v>11.666666666666666</v>
      </c>
    </row>
    <row r="29" spans="1:12" ht="13.5" customHeight="1" x14ac:dyDescent="0.25">
      <c r="A29" s="2">
        <v>25</v>
      </c>
      <c r="B29" s="2">
        <v>33</v>
      </c>
      <c r="C29" s="3" t="s">
        <v>28</v>
      </c>
      <c r="D29" s="21">
        <v>5.1247194163860827</v>
      </c>
      <c r="E29" s="23">
        <f t="shared" si="0"/>
        <v>105.04083275822406</v>
      </c>
      <c r="F29" s="23">
        <v>600.54000000000008</v>
      </c>
      <c r="G29" s="22">
        <v>32.133333333333333</v>
      </c>
      <c r="H29" s="2">
        <v>61</v>
      </c>
      <c r="I29" s="23">
        <v>6</v>
      </c>
      <c r="J29" s="23">
        <v>138</v>
      </c>
      <c r="K29" s="23">
        <v>131.33333333333334</v>
      </c>
      <c r="L29" s="23">
        <v>10.222222222222221</v>
      </c>
    </row>
    <row r="30" spans="1:12" ht="13.5" customHeight="1" x14ac:dyDescent="0.25">
      <c r="A30" s="2">
        <v>26</v>
      </c>
      <c r="B30" s="2">
        <v>23</v>
      </c>
      <c r="C30" s="3" t="s">
        <v>35</v>
      </c>
      <c r="D30" s="21">
        <v>5.0594724220623499</v>
      </c>
      <c r="E30" s="23">
        <f t="shared" si="0"/>
        <v>103.70347200500468</v>
      </c>
      <c r="F30" s="23">
        <v>477.14</v>
      </c>
      <c r="G30" s="22">
        <v>32.4</v>
      </c>
      <c r="H30" s="2">
        <v>62</v>
      </c>
      <c r="I30" s="23">
        <v>8</v>
      </c>
      <c r="J30" s="23">
        <v>136</v>
      </c>
      <c r="K30" s="23">
        <v>137</v>
      </c>
      <c r="L30" s="23">
        <v>15.666666666666666</v>
      </c>
    </row>
    <row r="31" spans="1:12" ht="13.5" customHeight="1" x14ac:dyDescent="0.25">
      <c r="A31" s="2">
        <v>27</v>
      </c>
      <c r="B31" s="2">
        <v>96</v>
      </c>
      <c r="C31" s="3" t="s">
        <v>23</v>
      </c>
      <c r="D31" s="21">
        <v>5.0564393939393932</v>
      </c>
      <c r="E31" s="23">
        <f t="shared" si="0"/>
        <v>103.64130434782606</v>
      </c>
      <c r="F31" s="23">
        <v>480.83</v>
      </c>
      <c r="G31" s="22">
        <v>33</v>
      </c>
      <c r="H31" s="2">
        <v>62</v>
      </c>
      <c r="I31" s="23">
        <v>5</v>
      </c>
      <c r="J31" s="23">
        <v>134</v>
      </c>
      <c r="K31" s="23">
        <v>140.33333333333334</v>
      </c>
      <c r="L31" s="23">
        <v>9</v>
      </c>
    </row>
    <row r="32" spans="1:12" ht="13.5" customHeight="1" x14ac:dyDescent="0.25">
      <c r="A32" s="2">
        <v>28</v>
      </c>
      <c r="B32" s="2">
        <v>24</v>
      </c>
      <c r="C32" s="3" t="s">
        <v>36</v>
      </c>
      <c r="D32" s="21">
        <v>5.0441613588110412</v>
      </c>
      <c r="E32" s="23">
        <f t="shared" si="0"/>
        <v>103.38964275823874</v>
      </c>
      <c r="F32" s="23">
        <v>508.12</v>
      </c>
      <c r="G32" s="22">
        <v>33</v>
      </c>
      <c r="H32" s="2">
        <v>62</v>
      </c>
      <c r="I32" s="23">
        <v>8</v>
      </c>
      <c r="J32" s="23">
        <v>133</v>
      </c>
      <c r="K32" s="23">
        <v>138</v>
      </c>
      <c r="L32" s="23">
        <v>11.666666666666666</v>
      </c>
    </row>
    <row r="33" spans="1:12" ht="13.5" customHeight="1" x14ac:dyDescent="0.25">
      <c r="A33" s="2">
        <v>29</v>
      </c>
      <c r="B33" s="2">
        <v>4</v>
      </c>
      <c r="C33" s="3" t="s">
        <v>40</v>
      </c>
      <c r="D33" s="21">
        <v>5.0026666666666673</v>
      </c>
      <c r="E33" s="23">
        <f t="shared" si="0"/>
        <v>102.53913043478262</v>
      </c>
      <c r="F33" s="23">
        <v>425.08</v>
      </c>
      <c r="G33" s="22">
        <v>32</v>
      </c>
      <c r="H33" s="2">
        <v>66</v>
      </c>
      <c r="I33" s="23">
        <v>6</v>
      </c>
      <c r="J33" s="23">
        <v>133</v>
      </c>
      <c r="K33" s="23">
        <v>132.33333333333334</v>
      </c>
      <c r="L33" s="23">
        <v>16</v>
      </c>
    </row>
    <row r="34" spans="1:12" ht="13.5" customHeight="1" x14ac:dyDescent="0.25">
      <c r="A34" s="2">
        <v>30</v>
      </c>
      <c r="B34" s="30">
        <v>89</v>
      </c>
      <c r="C34" s="11" t="s">
        <v>70</v>
      </c>
      <c r="D34" s="34">
        <v>4.9587301587301598</v>
      </c>
      <c r="E34" s="4">
        <f>D34*100/'2. pielikums'!$D$32</f>
        <v>102.04236777559841</v>
      </c>
      <c r="F34" s="35">
        <v>523.67999999999995</v>
      </c>
      <c r="G34" s="36">
        <v>32.799999999999997</v>
      </c>
      <c r="H34" s="35">
        <v>62</v>
      </c>
      <c r="I34" s="35">
        <v>5</v>
      </c>
      <c r="J34" s="35">
        <v>135</v>
      </c>
      <c r="K34" s="35">
        <v>131</v>
      </c>
      <c r="L34" s="35">
        <v>12.666666666666666</v>
      </c>
    </row>
    <row r="35" spans="1:12" ht="13.5" customHeight="1" x14ac:dyDescent="0.25">
      <c r="A35" s="2">
        <v>31</v>
      </c>
      <c r="B35" s="2">
        <v>19</v>
      </c>
      <c r="C35" s="3" t="s">
        <v>30</v>
      </c>
      <c r="D35" s="21">
        <v>4.9492063492063503</v>
      </c>
      <c r="E35" s="23">
        <f t="shared" ref="E35:E62" si="1">D35*100/$D$38</f>
        <v>101.44335995267674</v>
      </c>
      <c r="F35" s="23">
        <v>425.65</v>
      </c>
      <c r="G35" s="22">
        <v>33.6</v>
      </c>
      <c r="H35" s="2">
        <v>65</v>
      </c>
      <c r="I35" s="23">
        <v>6</v>
      </c>
      <c r="J35" s="23">
        <v>135</v>
      </c>
      <c r="K35" s="23">
        <v>141.66666666666666</v>
      </c>
      <c r="L35" s="23">
        <v>11.666666666666666</v>
      </c>
    </row>
    <row r="36" spans="1:12" ht="13.5" customHeight="1" x14ac:dyDescent="0.25">
      <c r="A36" s="2">
        <v>32</v>
      </c>
      <c r="B36" s="2">
        <v>98</v>
      </c>
      <c r="C36" s="3" t="s">
        <v>22</v>
      </c>
      <c r="D36" s="21">
        <v>4.9420289855072461</v>
      </c>
      <c r="E36" s="23">
        <f t="shared" si="1"/>
        <v>101.29624628679449</v>
      </c>
      <c r="F36" s="23">
        <v>484.51</v>
      </c>
      <c r="G36" s="22">
        <v>33.6</v>
      </c>
      <c r="H36" s="2">
        <v>62</v>
      </c>
      <c r="I36" s="23">
        <v>7</v>
      </c>
      <c r="J36" s="23">
        <v>136</v>
      </c>
      <c r="K36" s="23">
        <v>115.33333333333333</v>
      </c>
      <c r="L36" s="23">
        <v>9</v>
      </c>
    </row>
    <row r="37" spans="1:12" ht="13.5" customHeight="1" x14ac:dyDescent="0.25">
      <c r="A37" s="2">
        <v>33</v>
      </c>
      <c r="B37" s="2">
        <v>30</v>
      </c>
      <c r="C37" s="3" t="s">
        <v>56</v>
      </c>
      <c r="D37" s="21">
        <v>4.9106753812636166</v>
      </c>
      <c r="E37" s="23">
        <f t="shared" si="1"/>
        <v>100.65359477124183</v>
      </c>
      <c r="F37" s="23">
        <v>384.86</v>
      </c>
      <c r="G37" s="22">
        <v>33.9</v>
      </c>
      <c r="H37" s="2">
        <v>66</v>
      </c>
      <c r="I37" s="23">
        <v>6</v>
      </c>
      <c r="J37" s="23">
        <v>136</v>
      </c>
      <c r="K37" s="23">
        <v>140.66666666666666</v>
      </c>
      <c r="L37" s="23">
        <v>14.333333333333334</v>
      </c>
    </row>
    <row r="38" spans="1:12" ht="13.5" customHeight="1" x14ac:dyDescent="0.25">
      <c r="A38" s="2">
        <v>34</v>
      </c>
      <c r="B38" s="2">
        <v>46</v>
      </c>
      <c r="C38" s="3" t="s">
        <v>109</v>
      </c>
      <c r="D38" s="21">
        <v>4.8787878787878789</v>
      </c>
      <c r="E38" s="23">
        <f t="shared" si="1"/>
        <v>100</v>
      </c>
      <c r="F38" s="23">
        <v>351.4</v>
      </c>
      <c r="G38" s="22">
        <v>32.4</v>
      </c>
      <c r="H38" s="2">
        <v>66</v>
      </c>
      <c r="I38" s="23">
        <v>5</v>
      </c>
      <c r="J38" s="23">
        <v>133</v>
      </c>
      <c r="K38" s="23">
        <v>127.66666666666667</v>
      </c>
      <c r="L38" s="23">
        <v>10.666666666666666</v>
      </c>
    </row>
    <row r="39" spans="1:12" ht="13.5" customHeight="1" x14ac:dyDescent="0.25">
      <c r="A39" s="2">
        <v>35</v>
      </c>
      <c r="B39" s="2">
        <v>34</v>
      </c>
      <c r="C39" s="24" t="s">
        <v>76</v>
      </c>
      <c r="D39" s="21">
        <v>4.8594816710201334</v>
      </c>
      <c r="E39" s="23">
        <f t="shared" si="1"/>
        <v>99.604282697928198</v>
      </c>
      <c r="F39" s="23">
        <v>580.04666666666662</v>
      </c>
      <c r="G39" s="22">
        <v>31.5</v>
      </c>
      <c r="H39" s="2">
        <v>60</v>
      </c>
      <c r="I39" s="23">
        <v>7</v>
      </c>
      <c r="J39" s="23">
        <v>136</v>
      </c>
      <c r="K39" s="23">
        <v>119.55555555555556</v>
      </c>
      <c r="L39" s="23">
        <v>8</v>
      </c>
    </row>
    <row r="40" spans="1:12" ht="13.5" customHeight="1" x14ac:dyDescent="0.25">
      <c r="A40" s="2">
        <v>36</v>
      </c>
      <c r="B40" s="2">
        <v>31</v>
      </c>
      <c r="C40" s="3" t="s">
        <v>15</v>
      </c>
      <c r="D40" s="21">
        <v>4.799760524264328</v>
      </c>
      <c r="E40" s="23">
        <f t="shared" si="1"/>
        <v>98.38018465883404</v>
      </c>
      <c r="F40" s="23">
        <v>590.26333333333332</v>
      </c>
      <c r="G40" s="22">
        <v>31.766666666666666</v>
      </c>
      <c r="H40" s="2">
        <v>58</v>
      </c>
      <c r="I40" s="23">
        <v>6</v>
      </c>
      <c r="J40" s="23">
        <v>133</v>
      </c>
      <c r="K40" s="23">
        <v>130.66666666666666</v>
      </c>
      <c r="L40" s="23">
        <v>8.4444444444444446</v>
      </c>
    </row>
    <row r="41" spans="1:12" ht="13.5" customHeight="1" x14ac:dyDescent="0.25">
      <c r="A41" s="2">
        <v>37</v>
      </c>
      <c r="B41" s="2">
        <v>20</v>
      </c>
      <c r="C41" s="3" t="s">
        <v>31</v>
      </c>
      <c r="D41" s="21">
        <v>4.7435606060606057</v>
      </c>
      <c r="E41" s="23">
        <f t="shared" si="1"/>
        <v>97.228260869565204</v>
      </c>
      <c r="F41" s="23">
        <v>407.7</v>
      </c>
      <c r="G41" s="22">
        <v>33.1</v>
      </c>
      <c r="H41" s="2">
        <v>67</v>
      </c>
      <c r="I41" s="23">
        <v>6</v>
      </c>
      <c r="J41" s="23">
        <v>136</v>
      </c>
      <c r="K41" s="23">
        <v>144.66666666666666</v>
      </c>
      <c r="L41" s="23">
        <v>13</v>
      </c>
    </row>
    <row r="42" spans="1:12" ht="13.5" customHeight="1" x14ac:dyDescent="0.25">
      <c r="A42" s="2">
        <v>38</v>
      </c>
      <c r="B42" s="2">
        <v>41</v>
      </c>
      <c r="C42" s="3" t="s">
        <v>17</v>
      </c>
      <c r="D42" s="21">
        <v>4.6983539094650206</v>
      </c>
      <c r="E42" s="23">
        <f t="shared" si="1"/>
        <v>96.301663982823399</v>
      </c>
      <c r="F42" s="23">
        <v>443.43</v>
      </c>
      <c r="G42" s="22">
        <v>33.9</v>
      </c>
      <c r="H42" s="2">
        <v>62</v>
      </c>
      <c r="I42" s="23">
        <v>7</v>
      </c>
      <c r="J42" s="23">
        <v>136</v>
      </c>
      <c r="K42" s="23">
        <v>133</v>
      </c>
      <c r="L42" s="23">
        <v>6.666666666666667</v>
      </c>
    </row>
    <row r="43" spans="1:12" ht="13.5" customHeight="1" x14ac:dyDescent="0.25">
      <c r="A43" s="2">
        <v>39</v>
      </c>
      <c r="B43" s="2">
        <v>83</v>
      </c>
      <c r="C43" s="3" t="s">
        <v>85</v>
      </c>
      <c r="D43" s="21">
        <v>4.6918918918918919</v>
      </c>
      <c r="E43" s="23">
        <f t="shared" si="1"/>
        <v>96.169212690951809</v>
      </c>
      <c r="F43" s="23">
        <v>614.16999999999996</v>
      </c>
      <c r="G43" s="22">
        <v>33.700000000000003</v>
      </c>
      <c r="H43" s="2">
        <v>58</v>
      </c>
      <c r="I43" s="23">
        <v>7</v>
      </c>
      <c r="J43" s="23">
        <v>136</v>
      </c>
      <c r="K43" s="23">
        <v>120.66666666666667</v>
      </c>
      <c r="L43" s="23">
        <v>12.333333333333334</v>
      </c>
    </row>
    <row r="44" spans="1:12" ht="13.5" customHeight="1" x14ac:dyDescent="0.25">
      <c r="A44" s="2">
        <v>40</v>
      </c>
      <c r="B44" s="2">
        <v>11</v>
      </c>
      <c r="C44" s="3" t="s">
        <v>46</v>
      </c>
      <c r="D44" s="21">
        <v>4.6818181818181817</v>
      </c>
      <c r="E44" s="23">
        <f t="shared" si="1"/>
        <v>95.962732919254663</v>
      </c>
      <c r="F44" s="23">
        <v>420.21</v>
      </c>
      <c r="G44" s="22">
        <v>34.1</v>
      </c>
      <c r="H44" s="2">
        <v>68</v>
      </c>
      <c r="I44" s="23">
        <v>7</v>
      </c>
      <c r="J44" s="23">
        <v>133</v>
      </c>
      <c r="K44" s="23">
        <v>130.66666666666666</v>
      </c>
      <c r="L44" s="23">
        <v>9.6666666666666661</v>
      </c>
    </row>
    <row r="45" spans="1:12" ht="13.5" customHeight="1" x14ac:dyDescent="0.25">
      <c r="A45" s="2">
        <v>41</v>
      </c>
      <c r="B45" s="2">
        <v>44</v>
      </c>
      <c r="C45" s="3" t="s">
        <v>119</v>
      </c>
      <c r="D45" s="21">
        <v>4.6079664570230605</v>
      </c>
      <c r="E45" s="23">
        <f t="shared" si="1"/>
        <v>94.449001914137256</v>
      </c>
      <c r="F45" s="23">
        <v>387.14</v>
      </c>
      <c r="G45" s="22">
        <v>33.299999999999997</v>
      </c>
      <c r="H45" s="2">
        <v>61</v>
      </c>
      <c r="I45" s="23">
        <v>5</v>
      </c>
      <c r="J45" s="23">
        <v>133</v>
      </c>
      <c r="K45" s="23">
        <v>142.66666666666666</v>
      </c>
      <c r="L45" s="23">
        <v>17.333333333333332</v>
      </c>
    </row>
    <row r="46" spans="1:12" ht="13.5" customHeight="1" x14ac:dyDescent="0.25">
      <c r="A46" s="2">
        <v>42</v>
      </c>
      <c r="B46" s="2">
        <v>92</v>
      </c>
      <c r="C46" s="3" t="s">
        <v>94</v>
      </c>
      <c r="D46" s="21">
        <v>4.5168724279835395</v>
      </c>
      <c r="E46" s="23">
        <f t="shared" si="1"/>
        <v>92.581857219538392</v>
      </c>
      <c r="F46" s="23">
        <v>490.19</v>
      </c>
      <c r="G46" s="22">
        <v>31.9</v>
      </c>
      <c r="H46" s="2">
        <v>62</v>
      </c>
      <c r="I46" s="23">
        <v>5</v>
      </c>
      <c r="J46" s="23">
        <v>135</v>
      </c>
      <c r="K46" s="23">
        <v>126</v>
      </c>
      <c r="L46" s="23">
        <v>8.3333333333333339</v>
      </c>
    </row>
    <row r="47" spans="1:12" ht="13.5" customHeight="1" x14ac:dyDescent="0.25">
      <c r="A47" s="2">
        <v>43</v>
      </c>
      <c r="B47" s="2">
        <v>60</v>
      </c>
      <c r="C47" s="3" t="s">
        <v>16</v>
      </c>
      <c r="D47" s="21">
        <v>4.4622871046228711</v>
      </c>
      <c r="E47" s="23">
        <f t="shared" si="1"/>
        <v>91.463027610282452</v>
      </c>
      <c r="F47" s="23">
        <v>406.6</v>
      </c>
      <c r="G47" s="22">
        <v>34.799999999999997</v>
      </c>
      <c r="H47" s="2">
        <v>62</v>
      </c>
      <c r="I47" s="23">
        <v>6</v>
      </c>
      <c r="J47" s="23">
        <v>133</v>
      </c>
      <c r="K47" s="23">
        <v>141.66666666666666</v>
      </c>
      <c r="L47" s="23">
        <v>12</v>
      </c>
    </row>
    <row r="48" spans="1:12" ht="13.5" customHeight="1" x14ac:dyDescent="0.25">
      <c r="A48" s="2">
        <v>44</v>
      </c>
      <c r="B48" s="2">
        <v>94</v>
      </c>
      <c r="C48" s="3" t="s">
        <v>64</v>
      </c>
      <c r="D48" s="21">
        <v>4.4454545454545462</v>
      </c>
      <c r="E48" s="23">
        <f t="shared" si="1"/>
        <v>91.118012422360266</v>
      </c>
      <c r="F48" s="23">
        <v>402.75</v>
      </c>
      <c r="G48" s="22">
        <v>33.4</v>
      </c>
      <c r="H48" s="2">
        <v>62</v>
      </c>
      <c r="I48" s="23">
        <v>4</v>
      </c>
      <c r="J48" s="23">
        <v>133</v>
      </c>
      <c r="K48" s="23">
        <v>138</v>
      </c>
      <c r="L48" s="23">
        <v>8</v>
      </c>
    </row>
    <row r="49" spans="1:12" ht="13.5" customHeight="1" x14ac:dyDescent="0.25">
      <c r="A49" s="2">
        <v>45</v>
      </c>
      <c r="B49" s="2">
        <v>28</v>
      </c>
      <c r="C49" s="3" t="s">
        <v>29</v>
      </c>
      <c r="D49" s="21">
        <v>4.4221461187214608</v>
      </c>
      <c r="E49" s="23">
        <f t="shared" si="1"/>
        <v>90.64026206075043</v>
      </c>
      <c r="F49" s="23">
        <v>441.53</v>
      </c>
      <c r="G49" s="22">
        <v>35.299999999999997</v>
      </c>
      <c r="H49" s="2">
        <v>65</v>
      </c>
      <c r="I49" s="23">
        <v>7</v>
      </c>
      <c r="J49" s="23">
        <v>136</v>
      </c>
      <c r="K49" s="23">
        <v>137.33333333333334</v>
      </c>
      <c r="L49" s="23">
        <v>12.666666666666666</v>
      </c>
    </row>
    <row r="50" spans="1:12" ht="13.5" customHeight="1" x14ac:dyDescent="0.25">
      <c r="A50" s="2">
        <v>46</v>
      </c>
      <c r="B50" s="2">
        <v>99</v>
      </c>
      <c r="C50" s="3" t="s">
        <v>18</v>
      </c>
      <c r="D50" s="21">
        <v>4.377215189873418</v>
      </c>
      <c r="E50" s="23">
        <f t="shared" si="1"/>
        <v>89.719317556411681</v>
      </c>
      <c r="F50" s="23">
        <v>450.49</v>
      </c>
      <c r="G50" s="22">
        <v>33.700000000000003</v>
      </c>
      <c r="H50" s="2">
        <v>62</v>
      </c>
      <c r="I50" s="23">
        <v>9</v>
      </c>
      <c r="J50" s="23">
        <v>133</v>
      </c>
      <c r="K50" s="23">
        <v>151.66666666666666</v>
      </c>
      <c r="L50" s="23">
        <v>12.333333333333334</v>
      </c>
    </row>
    <row r="51" spans="1:12" ht="13.5" customHeight="1" x14ac:dyDescent="0.25">
      <c r="A51" s="2">
        <v>47</v>
      </c>
      <c r="B51" s="2">
        <v>36</v>
      </c>
      <c r="C51" s="3" t="s">
        <v>37</v>
      </c>
      <c r="D51" s="21">
        <v>4.2356862745098036</v>
      </c>
      <c r="E51" s="23">
        <f t="shared" si="1"/>
        <v>86.818414322250632</v>
      </c>
      <c r="F51" s="23">
        <v>479.8</v>
      </c>
      <c r="G51" s="22">
        <v>32.9</v>
      </c>
      <c r="H51" s="2">
        <v>62</v>
      </c>
      <c r="I51" s="23">
        <v>5</v>
      </c>
      <c r="J51" s="23">
        <v>133</v>
      </c>
      <c r="K51" s="23">
        <v>130.33333333333334</v>
      </c>
      <c r="L51" s="23">
        <v>10</v>
      </c>
    </row>
    <row r="52" spans="1:12" ht="13.5" customHeight="1" x14ac:dyDescent="0.25">
      <c r="A52" s="2">
        <v>48</v>
      </c>
      <c r="B52" s="2">
        <v>42</v>
      </c>
      <c r="C52" s="3" t="s">
        <v>33</v>
      </c>
      <c r="D52" s="21">
        <v>4.2233333333333327</v>
      </c>
      <c r="E52" s="23">
        <f t="shared" si="1"/>
        <v>86.56521739130433</v>
      </c>
      <c r="F52" s="23">
        <v>481.74</v>
      </c>
      <c r="G52" s="22">
        <v>32.799999999999997</v>
      </c>
      <c r="H52" s="2">
        <v>66</v>
      </c>
      <c r="I52" s="23">
        <v>7</v>
      </c>
      <c r="J52" s="23">
        <v>138</v>
      </c>
      <c r="K52" s="23">
        <v>138.33333333333334</v>
      </c>
      <c r="L52" s="23">
        <v>11.666666666666666</v>
      </c>
    </row>
    <row r="53" spans="1:12" ht="13.5" customHeight="1" x14ac:dyDescent="0.25">
      <c r="A53" s="2">
        <v>49</v>
      </c>
      <c r="B53" s="2">
        <v>21</v>
      </c>
      <c r="C53" s="3" t="s">
        <v>34</v>
      </c>
      <c r="D53" s="21">
        <v>4.2052434456928838</v>
      </c>
      <c r="E53" s="23">
        <f t="shared" si="1"/>
        <v>86.194430874450404</v>
      </c>
      <c r="F53" s="23">
        <v>460.23</v>
      </c>
      <c r="G53" s="22">
        <v>33.6</v>
      </c>
      <c r="H53" s="2">
        <v>62</v>
      </c>
      <c r="I53" s="23">
        <v>6</v>
      </c>
      <c r="J53" s="23">
        <v>133</v>
      </c>
      <c r="K53" s="23">
        <v>139</v>
      </c>
      <c r="L53" s="23">
        <v>16.333333333333332</v>
      </c>
    </row>
    <row r="54" spans="1:12" ht="13.5" customHeight="1" x14ac:dyDescent="0.25">
      <c r="A54" s="2">
        <v>50</v>
      </c>
      <c r="B54" s="2">
        <v>12</v>
      </c>
      <c r="C54" s="3" t="s">
        <v>47</v>
      </c>
      <c r="D54" s="21">
        <v>4.1399610136452241</v>
      </c>
      <c r="E54" s="23">
        <f t="shared" si="1"/>
        <v>84.856343757945581</v>
      </c>
      <c r="F54" s="23">
        <v>393.26</v>
      </c>
      <c r="G54" s="22">
        <v>31.9</v>
      </c>
      <c r="H54" s="2">
        <v>66</v>
      </c>
      <c r="I54" s="23">
        <v>4</v>
      </c>
      <c r="J54" s="23">
        <v>133</v>
      </c>
      <c r="K54" s="23">
        <v>153.66666666666666</v>
      </c>
      <c r="L54" s="23">
        <v>12.666666666666666</v>
      </c>
    </row>
    <row r="55" spans="1:12" ht="13.5" customHeight="1" x14ac:dyDescent="0.25">
      <c r="A55" s="2">
        <v>51</v>
      </c>
      <c r="B55" s="2">
        <v>10</v>
      </c>
      <c r="C55" s="3" t="s">
        <v>43</v>
      </c>
      <c r="D55" s="21">
        <v>4.0825806451612907</v>
      </c>
      <c r="E55" s="23">
        <f t="shared" si="1"/>
        <v>83.68022440392707</v>
      </c>
      <c r="F55" s="23">
        <v>535.9</v>
      </c>
      <c r="G55" s="22">
        <v>31.1</v>
      </c>
      <c r="H55" s="2">
        <v>61</v>
      </c>
      <c r="I55" s="23">
        <v>3</v>
      </c>
      <c r="J55" s="23">
        <v>133</v>
      </c>
      <c r="K55" s="23">
        <v>140</v>
      </c>
      <c r="L55" s="23">
        <v>10</v>
      </c>
    </row>
    <row r="56" spans="1:12" ht="13.5" customHeight="1" x14ac:dyDescent="0.25">
      <c r="A56" s="2">
        <v>52</v>
      </c>
      <c r="B56" s="2">
        <v>104</v>
      </c>
      <c r="C56" s="3" t="s">
        <v>96</v>
      </c>
      <c r="D56" s="21">
        <v>4.0077568134171901</v>
      </c>
      <c r="E56" s="23">
        <f t="shared" si="1"/>
        <v>82.146568225321289</v>
      </c>
      <c r="F56" s="23">
        <v>316.52</v>
      </c>
      <c r="G56" s="22">
        <v>32.5</v>
      </c>
      <c r="H56" s="2">
        <v>63</v>
      </c>
      <c r="I56" s="23">
        <v>4</v>
      </c>
      <c r="J56" s="23">
        <v>130</v>
      </c>
      <c r="K56" s="23">
        <v>122.33333333333333</v>
      </c>
      <c r="L56" s="23">
        <v>13.333333333333334</v>
      </c>
    </row>
    <row r="57" spans="1:12" ht="13.5" customHeight="1" x14ac:dyDescent="0.25">
      <c r="A57" s="2">
        <v>53</v>
      </c>
      <c r="B57" s="2">
        <v>48</v>
      </c>
      <c r="C57" s="3" t="s">
        <v>116</v>
      </c>
      <c r="D57" s="21">
        <v>3.8539149888143176</v>
      </c>
      <c r="E57" s="23">
        <f t="shared" si="1"/>
        <v>78.993288590604024</v>
      </c>
      <c r="F57" s="23">
        <v>410.2</v>
      </c>
      <c r="G57" s="22">
        <v>31.9</v>
      </c>
      <c r="H57" s="2">
        <v>66</v>
      </c>
      <c r="I57" s="23">
        <v>6</v>
      </c>
      <c r="J57" s="23">
        <v>136</v>
      </c>
      <c r="K57" s="23">
        <v>107.33333333333333</v>
      </c>
      <c r="L57" s="23">
        <v>12.666666666666666</v>
      </c>
    </row>
    <row r="58" spans="1:12" ht="13.5" customHeight="1" x14ac:dyDescent="0.25">
      <c r="A58" s="2">
        <v>54</v>
      </c>
      <c r="B58" s="2">
        <v>95</v>
      </c>
      <c r="C58" s="3" t="s">
        <v>20</v>
      </c>
      <c r="D58" s="21">
        <v>3.8168724279835398</v>
      </c>
      <c r="E58" s="23">
        <f t="shared" si="1"/>
        <v>78.234031132581862</v>
      </c>
      <c r="F58" s="23">
        <v>422.17</v>
      </c>
      <c r="G58" s="22">
        <v>32</v>
      </c>
      <c r="H58" s="2">
        <v>63</v>
      </c>
      <c r="I58" s="23">
        <v>5</v>
      </c>
      <c r="J58" s="23">
        <v>135</v>
      </c>
      <c r="K58" s="23">
        <v>137.66666666666666</v>
      </c>
      <c r="L58" s="23">
        <v>10</v>
      </c>
    </row>
    <row r="59" spans="1:12" ht="13.5" customHeight="1" x14ac:dyDescent="0.25">
      <c r="A59" s="2">
        <v>55</v>
      </c>
      <c r="B59" s="2">
        <v>43</v>
      </c>
      <c r="C59" s="3" t="s">
        <v>58</v>
      </c>
      <c r="D59" s="21">
        <v>3.7920159680638723</v>
      </c>
      <c r="E59" s="23">
        <f t="shared" si="1"/>
        <v>77.724550898203589</v>
      </c>
      <c r="F59" s="23">
        <v>368.71</v>
      </c>
      <c r="G59" s="22">
        <v>32.6</v>
      </c>
      <c r="H59" s="2">
        <v>63</v>
      </c>
      <c r="I59" s="23">
        <v>7</v>
      </c>
      <c r="J59" s="23">
        <v>138</v>
      </c>
      <c r="K59" s="23">
        <v>135.33333333333334</v>
      </c>
      <c r="L59" s="23">
        <v>16.333333333333332</v>
      </c>
    </row>
    <row r="60" spans="1:12" ht="13.5" customHeight="1" x14ac:dyDescent="0.25">
      <c r="A60" s="2">
        <v>56</v>
      </c>
      <c r="B60" s="2">
        <v>35</v>
      </c>
      <c r="C60" s="3" t="s">
        <v>45</v>
      </c>
      <c r="D60" s="21">
        <v>3.6965656565656566</v>
      </c>
      <c r="E60" s="23">
        <f t="shared" si="1"/>
        <v>75.768115942028984</v>
      </c>
      <c r="F60" s="23">
        <v>373.49</v>
      </c>
      <c r="G60" s="22">
        <v>29.4</v>
      </c>
      <c r="H60" s="2">
        <v>68</v>
      </c>
      <c r="I60" s="23">
        <v>7</v>
      </c>
      <c r="J60" s="23">
        <v>133</v>
      </c>
      <c r="K60" s="23">
        <v>127.66666666666667</v>
      </c>
      <c r="L60" s="23">
        <v>18</v>
      </c>
    </row>
    <row r="61" spans="1:12" ht="13.5" customHeight="1" x14ac:dyDescent="0.25">
      <c r="A61" s="2">
        <v>57</v>
      </c>
      <c r="B61" s="2">
        <v>47</v>
      </c>
      <c r="C61" s="3" t="s">
        <v>108</v>
      </c>
      <c r="D61" s="21">
        <v>3.6875527426160333</v>
      </c>
      <c r="E61" s="23">
        <f t="shared" si="1"/>
        <v>75.583379196477708</v>
      </c>
      <c r="F61" s="23">
        <v>372.01</v>
      </c>
      <c r="G61" s="22">
        <v>32.9</v>
      </c>
      <c r="H61" s="2">
        <v>67</v>
      </c>
      <c r="I61" s="23">
        <v>8</v>
      </c>
      <c r="J61" s="23">
        <v>133</v>
      </c>
      <c r="K61" s="23">
        <v>130.33333333333334</v>
      </c>
      <c r="L61" s="23">
        <v>11</v>
      </c>
    </row>
    <row r="62" spans="1:12" ht="13.5" customHeight="1" x14ac:dyDescent="0.25">
      <c r="A62" s="2">
        <v>58</v>
      </c>
      <c r="B62" s="2">
        <v>90</v>
      </c>
      <c r="C62" s="3" t="s">
        <v>79</v>
      </c>
      <c r="D62" s="21">
        <v>3.5701250494742354</v>
      </c>
      <c r="E62" s="23">
        <f t="shared" si="1"/>
        <v>73.17647616934768</v>
      </c>
      <c r="F62" s="23">
        <v>354.65333333333336</v>
      </c>
      <c r="G62" s="22">
        <v>32</v>
      </c>
      <c r="H62" s="2">
        <v>68</v>
      </c>
      <c r="I62" s="23">
        <v>6</v>
      </c>
      <c r="J62" s="23">
        <v>133</v>
      </c>
      <c r="K62" s="23">
        <v>128.33333333333334</v>
      </c>
      <c r="L62" s="23">
        <v>13.111111111111111</v>
      </c>
    </row>
    <row r="63" spans="1:12" ht="13.5" customHeight="1" x14ac:dyDescent="0.25">
      <c r="A63" s="10"/>
      <c r="B63" s="10"/>
      <c r="C63" s="12" t="s">
        <v>190</v>
      </c>
      <c r="D63" s="15">
        <f t="shared" ref="D63:L63" si="2">AVERAGE(D5:D62)</f>
        <v>5.0312923516327643</v>
      </c>
      <c r="E63" s="23">
        <f t="shared" si="2"/>
        <v>103.13283013392298</v>
      </c>
      <c r="F63" s="23">
        <f t="shared" si="2"/>
        <v>484.35002873563212</v>
      </c>
      <c r="G63" s="22">
        <f t="shared" si="2"/>
        <v>32.68045977011495</v>
      </c>
      <c r="H63" s="23">
        <f t="shared" si="2"/>
        <v>63.03448275862069</v>
      </c>
      <c r="I63" s="23">
        <f t="shared" si="2"/>
        <v>6.2758620689655169</v>
      </c>
      <c r="J63" s="23">
        <f t="shared" si="2"/>
        <v>134.94827586206895</v>
      </c>
      <c r="K63" s="23">
        <f t="shared" si="2"/>
        <v>132.79693486590043</v>
      </c>
      <c r="L63" s="23">
        <f t="shared" si="2"/>
        <v>11.438697318007666</v>
      </c>
    </row>
    <row r="64" spans="1:12" ht="13.5" customHeight="1" x14ac:dyDescent="0.25">
      <c r="C64" s="1"/>
      <c r="D64" s="1"/>
      <c r="I64" s="1"/>
      <c r="J64" s="1"/>
    </row>
  </sheetData>
  <mergeCells count="2">
    <mergeCell ref="A2:L2"/>
    <mergeCell ref="A1:L1"/>
  </mergeCells>
  <printOptions horizontalCentered="1"/>
  <pageMargins left="0.59055118110236227" right="0.51181102362204722" top="1.1417322834645669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1. pielikums</vt:lpstr>
      <vt:lpstr>2. pielikums</vt:lpstr>
      <vt:lpstr>3. pielikums</vt:lpstr>
      <vt:lpstr>'1. pielikums'!Print_Titles</vt:lpstr>
      <vt:lpstr>'2. pielikums'!Print_Titles</vt:lpstr>
    </vt:vector>
  </TitlesOfParts>
  <Company>Agroresursu un ekonomikas institūts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Aina Kokare</cp:lastModifiedBy>
  <cp:lastPrinted>2026-02-06T11:28:11Z</cp:lastPrinted>
  <dcterms:created xsi:type="dcterms:W3CDTF">2022-12-20T08:06:24Z</dcterms:created>
  <dcterms:modified xsi:type="dcterms:W3CDTF">2026-03-03T07:01:47Z</dcterms:modified>
</cp:coreProperties>
</file>