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nita.zute\Desktop\ZM SEL_2025\Atskaites selekcija 20205\"/>
    </mc:Choice>
  </mc:AlternateContent>
  <xr:revisionPtr revIDLastSave="0" documentId="13_ncr:1_{CE70C699-E55A-40AD-9169-C909FF421B08}" xr6:coauthVersionLast="47" xr6:coauthVersionMax="47" xr10:uidLastSave="{00000000-0000-0000-0000-000000000000}"/>
  <bookViews>
    <workbookView xWindow="2620" yWindow="2620" windowWidth="14400" windowHeight="7270" activeTab="7" xr2:uid="{00000000-000D-0000-FFFF-FFFF00000000}"/>
  </bookViews>
  <sheets>
    <sheet name="1. pielikums" sheetId="8" r:id="rId1"/>
    <sheet name="2. pielikums" sheetId="9" r:id="rId2"/>
    <sheet name="3. pielikums" sheetId="5" r:id="rId3"/>
    <sheet name="4 pielikums" sheetId="10" r:id="rId4"/>
    <sheet name="5. pielikums" sheetId="7" r:id="rId5"/>
    <sheet name="6 pielikums" sheetId="6" r:id="rId6"/>
    <sheet name="7. pielikums" sheetId="3" r:id="rId7"/>
    <sheet name="8. pielikums" sheetId="15" r:id="rId8"/>
  </sheets>
  <externalReferences>
    <externalReference r:id="rId9"/>
  </externalReferences>
  <definedNames>
    <definedName name="_xlnm._FilterDatabase" localSheetId="0" hidden="1">'1. pielikums'!#REF!</definedName>
    <definedName name="_xlnm._FilterDatabase" localSheetId="2" hidden="1">'3. pielikums'!$A$4:$G$38</definedName>
    <definedName name="_xlnm._FilterDatabase" localSheetId="3" hidden="1">'4 pielikums'!$A$4:$K$238</definedName>
    <definedName name="_xlnm._FilterDatabase" localSheetId="5" hidden="1">'6 pielikums'!$A$4:$K$43</definedName>
    <definedName name="_xlnm._FilterDatabase" localSheetId="6" hidden="1">'7. pielikums'!$A$4:$L$67</definedName>
    <definedName name="_xlnm.Print_Area" localSheetId="4">'5. pielikums'!$A$1:$K$57</definedName>
    <definedName name="_xlnm.Print_Area" localSheetId="5">'6 pielikums'!$A$1:$L$43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5" l="1"/>
  <c r="H17" i="15"/>
  <c r="F17" i="15"/>
  <c r="D17" i="15"/>
  <c r="E12" i="15" s="1"/>
  <c r="J16" i="15"/>
  <c r="K9" i="15" s="1"/>
  <c r="H16" i="15"/>
  <c r="I13" i="15" s="1"/>
  <c r="F16" i="15"/>
  <c r="G8" i="15" s="1"/>
  <c r="D16" i="15"/>
  <c r="E15" i="15" s="1"/>
  <c r="E14" i="15"/>
  <c r="B12" i="15"/>
  <c r="B16" i="15" s="1"/>
  <c r="E10" i="15"/>
  <c r="E9" i="15"/>
  <c r="E6" i="15"/>
  <c r="E5" i="15"/>
  <c r="B17" i="15" l="1"/>
  <c r="G7" i="15"/>
  <c r="G14" i="15"/>
  <c r="G9" i="15"/>
  <c r="G12" i="15"/>
  <c r="K8" i="15"/>
  <c r="G15" i="15"/>
  <c r="G11" i="15"/>
  <c r="G6" i="15"/>
  <c r="G5" i="15"/>
  <c r="G10" i="15"/>
  <c r="C11" i="15"/>
  <c r="C7" i="15"/>
  <c r="C8" i="15"/>
  <c r="C13" i="15"/>
  <c r="C14" i="15"/>
  <c r="L14" i="15" s="1"/>
  <c r="C10" i="15"/>
  <c r="C9" i="15"/>
  <c r="C5" i="15"/>
  <c r="C15" i="15"/>
  <c r="C6" i="15"/>
  <c r="L6" i="15" s="1"/>
  <c r="I7" i="15"/>
  <c r="K12" i="15"/>
  <c r="E7" i="15"/>
  <c r="I8" i="15"/>
  <c r="E11" i="15"/>
  <c r="K13" i="15"/>
  <c r="E13" i="15"/>
  <c r="I14" i="15"/>
  <c r="I11" i="15"/>
  <c r="K11" i="15"/>
  <c r="I15" i="15"/>
  <c r="K15" i="15"/>
  <c r="K6" i="15"/>
  <c r="K10" i="15"/>
  <c r="I5" i="15"/>
  <c r="E8" i="15"/>
  <c r="I9" i="15"/>
  <c r="C12" i="15"/>
  <c r="G13" i="15"/>
  <c r="K14" i="15"/>
  <c r="I12" i="15"/>
  <c r="K7" i="15"/>
  <c r="I6" i="15"/>
  <c r="I10" i="15"/>
  <c r="K5" i="15"/>
  <c r="L5" i="15" l="1"/>
  <c r="L9" i="15"/>
  <c r="L10" i="15"/>
  <c r="L13" i="15"/>
  <c r="L12" i="15"/>
  <c r="L8" i="15"/>
  <c r="L7" i="15"/>
  <c r="L15" i="15"/>
  <c r="L11" i="15"/>
  <c r="K90" i="8" l="1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81" i="8"/>
  <c r="K82" i="8"/>
  <c r="K83" i="8"/>
  <c r="K84" i="8"/>
  <c r="K85" i="8"/>
  <c r="K86" i="8"/>
  <c r="K87" i="8"/>
  <c r="K88" i="8"/>
  <c r="K89" i="8"/>
  <c r="K8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Zirņi</author>
  </authors>
  <commentList>
    <comment ref="E57" authorId="0" shapeId="0" xr:uid="{5536D4DF-DE91-4503-A4AD-412B7F9E924A}">
      <text>
        <r>
          <rPr>
            <b/>
            <sz val="9"/>
            <color indexed="81"/>
            <rFont val="Tahoma"/>
            <family val="2"/>
            <charset val="186"/>
          </rPr>
          <t>Zirņi:</t>
        </r>
        <r>
          <rPr>
            <sz val="9"/>
            <color indexed="81"/>
            <rFont val="Tahoma"/>
            <family val="2"/>
            <charset val="186"/>
          </rPr>
          <t xml:space="preserve">
mix = 174.06
tikai baltie = 150.68</t>
        </r>
      </text>
    </comment>
  </commentList>
</comments>
</file>

<file path=xl/sharedStrings.xml><?xml version="1.0" encoding="utf-8"?>
<sst xmlns="http://schemas.openxmlformats.org/spreadsheetml/2006/main" count="2994" uniqueCount="689">
  <si>
    <t>Šķirne</t>
  </si>
  <si>
    <t>L</t>
  </si>
  <si>
    <t>B</t>
  </si>
  <si>
    <t>S</t>
  </si>
  <si>
    <t>R</t>
  </si>
  <si>
    <t>Grisel</t>
  </si>
  <si>
    <t>Rigel</t>
  </si>
  <si>
    <t>N.p.k.</t>
  </si>
  <si>
    <t>1000 sēklu svars</t>
  </si>
  <si>
    <t>Proteīna saturs, %</t>
  </si>
  <si>
    <t>Kirke</t>
  </si>
  <si>
    <t>Leili</t>
  </si>
  <si>
    <t>Ingrid</t>
  </si>
  <si>
    <t>R/L</t>
  </si>
  <si>
    <t>Līnijas numurs</t>
  </si>
  <si>
    <t>Ziedu krāsa, B- balta, S- sārta</t>
  </si>
  <si>
    <t>Bagoo</t>
  </si>
  <si>
    <t>Casablanca</t>
  </si>
  <si>
    <t>L/R</t>
  </si>
  <si>
    <t>Proteīns, %</t>
  </si>
  <si>
    <t>Vidēji</t>
  </si>
  <si>
    <t>13-2-16-1</t>
  </si>
  <si>
    <t>13-2-16-5</t>
  </si>
  <si>
    <t>13-2-16-6</t>
  </si>
  <si>
    <t>16-12-4</t>
  </si>
  <si>
    <t>B/S</t>
  </si>
  <si>
    <t>16-18-11</t>
  </si>
  <si>
    <t>16-2-1</t>
  </si>
  <si>
    <t>16-7-14</t>
  </si>
  <si>
    <t>16-8-4</t>
  </si>
  <si>
    <t>17-17-15</t>
  </si>
  <si>
    <t>17-19-40</t>
  </si>
  <si>
    <t>17-19-43</t>
  </si>
  <si>
    <t>17-25-12</t>
  </si>
  <si>
    <t>17-5-20</t>
  </si>
  <si>
    <t>17-5-9</t>
  </si>
  <si>
    <t>17-8-7</t>
  </si>
  <si>
    <t>17-9-26</t>
  </si>
  <si>
    <t>18-10-10</t>
  </si>
  <si>
    <t>18-10-18</t>
  </si>
  <si>
    <t>18-10-19</t>
  </si>
  <si>
    <t>18-10-26</t>
  </si>
  <si>
    <t>18-10-7</t>
  </si>
  <si>
    <t>18-11-11</t>
  </si>
  <si>
    <t>18-11-4</t>
  </si>
  <si>
    <t>18-11-7</t>
  </si>
  <si>
    <t>18-11-8</t>
  </si>
  <si>
    <t>18-9-5</t>
  </si>
  <si>
    <t>Lapu forma, L-lapaina, R-lapu pārveidnes</t>
  </si>
  <si>
    <t>Šķirne, līnija</t>
  </si>
  <si>
    <t>1000 sēklu svars, g</t>
  </si>
  <si>
    <t>Veģetācijas perioda garums, dienas</t>
  </si>
  <si>
    <t>Ziedēšnas sākums, dat.</t>
  </si>
  <si>
    <t>Veldre noturība (1 -ļoti vāja, 9- stipra)</t>
  </si>
  <si>
    <t>Mozart</t>
  </si>
  <si>
    <t>H 91-14-23</t>
  </si>
  <si>
    <t>Vietējais pelušķis</t>
  </si>
  <si>
    <t xml:space="preserve">Vitra </t>
  </si>
  <si>
    <t>Selga</t>
  </si>
  <si>
    <t xml:space="preserve">k-5700 </t>
  </si>
  <si>
    <t>Alfetta</t>
  </si>
  <si>
    <t>Punktiņretelis</t>
  </si>
  <si>
    <t>Aina</t>
  </si>
  <si>
    <t>Rosakrone</t>
  </si>
  <si>
    <t>Almara</t>
  </si>
  <si>
    <t>H 86-19-3</t>
  </si>
  <si>
    <t>Pelēkie zirņi</t>
  </si>
  <si>
    <t>Brūnais retelis</t>
  </si>
  <si>
    <t>Ziedu krāsa (S- sārti violēta, B - balta)</t>
  </si>
  <si>
    <t>Stublājs (L - lapots, R - ar lapu pārveidnēm)</t>
  </si>
  <si>
    <t>Ziedēšanas sākums (dienas no sējas līdz ziedēšanai)</t>
  </si>
  <si>
    <t>Aedhernes Herko</t>
  </si>
  <si>
    <t>Blauwschokker</t>
  </si>
  <si>
    <t>K 4827</t>
  </si>
  <si>
    <t>Pionieris</t>
  </si>
  <si>
    <t>Retelis (151)</t>
  </si>
  <si>
    <t>Progreta</t>
  </si>
  <si>
    <t>Balva</t>
  </si>
  <si>
    <t>Early onward</t>
  </si>
  <si>
    <t>Solara</t>
  </si>
  <si>
    <t>Rota</t>
  </si>
  <si>
    <t>H 97-2-20</t>
  </si>
  <si>
    <t>Timo</t>
  </si>
  <si>
    <t>Miragreen</t>
  </si>
  <si>
    <t>k-6974</t>
  </si>
  <si>
    <t>Finale</t>
  </si>
  <si>
    <t>Zorba</t>
  </si>
  <si>
    <t xml:space="preserve">13-2-16-3 </t>
  </si>
  <si>
    <t xml:space="preserve">17-20-7 </t>
  </si>
  <si>
    <t xml:space="preserve">16-7-30 </t>
  </si>
  <si>
    <t>17-9-19</t>
  </si>
  <si>
    <t>17-17-29</t>
  </si>
  <si>
    <t xml:space="preserve">17-5-21 </t>
  </si>
  <si>
    <t>17-19-6</t>
  </si>
  <si>
    <t>16-7-40</t>
  </si>
  <si>
    <t>17-2-2</t>
  </si>
  <si>
    <t xml:space="preserve">17-21-21 </t>
  </si>
  <si>
    <t>17-20-1</t>
  </si>
  <si>
    <t xml:space="preserve">18-10-13 </t>
  </si>
  <si>
    <t xml:space="preserve">18-10-4 </t>
  </si>
  <si>
    <t xml:space="preserve">17-20-5 </t>
  </si>
  <si>
    <t xml:space="preserve">18-10-8 </t>
  </si>
  <si>
    <t>16-10-6</t>
  </si>
  <si>
    <t xml:space="preserve">18-9-17 </t>
  </si>
  <si>
    <t xml:space="preserve">17-5-15 </t>
  </si>
  <si>
    <t xml:space="preserve">16-7-10 </t>
  </si>
  <si>
    <t xml:space="preserve">18-10-5 </t>
  </si>
  <si>
    <t xml:space="preserve">17-24-35 </t>
  </si>
  <si>
    <t>13-2-16-7</t>
  </si>
  <si>
    <t>17-19-35</t>
  </si>
  <si>
    <t>17-5-18</t>
  </si>
  <si>
    <t>Piezīmes</t>
  </si>
  <si>
    <t>13-2-15</t>
  </si>
  <si>
    <t>11-11-20</t>
  </si>
  <si>
    <t>08-3-15</t>
  </si>
  <si>
    <t>06-04-6</t>
  </si>
  <si>
    <t>13-3-16</t>
  </si>
  <si>
    <t>13-2-1</t>
  </si>
  <si>
    <t>10-1-13</t>
  </si>
  <si>
    <t>13-4-16</t>
  </si>
  <si>
    <t>13-5-4</t>
  </si>
  <si>
    <t>06-04-8</t>
  </si>
  <si>
    <t>11-4-35</t>
  </si>
  <si>
    <t>13-5-6</t>
  </si>
  <si>
    <t>Karacter</t>
  </si>
  <si>
    <t>Orchestra</t>
  </si>
  <si>
    <t>Saxon</t>
  </si>
  <si>
    <t>Trendy</t>
  </si>
  <si>
    <t>Kombinācija Nr</t>
  </si>
  <si>
    <t>k-5702</t>
  </si>
  <si>
    <t>k-4825</t>
  </si>
  <si>
    <t>k-5738</t>
  </si>
  <si>
    <t>k-5698</t>
  </si>
  <si>
    <t>N.p.k</t>
  </si>
  <si>
    <t>2. pielikums</t>
  </si>
  <si>
    <t>3. pielikums</t>
  </si>
  <si>
    <t>4. pielikums</t>
  </si>
  <si>
    <t>5. pielikums</t>
  </si>
  <si>
    <t>6. pielikums</t>
  </si>
  <si>
    <t>03-10-6</t>
  </si>
  <si>
    <t>13-2-16</t>
  </si>
  <si>
    <t>11-6-54</t>
  </si>
  <si>
    <t>21-17</t>
  </si>
  <si>
    <t xml:space="preserve">k-6972 </t>
  </si>
  <si>
    <t>maz.</t>
  </si>
  <si>
    <t>22-1</t>
  </si>
  <si>
    <t>Allažu no ragaciema</t>
  </si>
  <si>
    <t>K 5703</t>
  </si>
  <si>
    <t>K 6972</t>
  </si>
  <si>
    <t>K 4821</t>
  </si>
  <si>
    <t>Veģetācijas perioda garums</t>
  </si>
  <si>
    <t xml:space="preserve">k- 6969 </t>
  </si>
  <si>
    <t xml:space="preserve">k-4170 </t>
  </si>
  <si>
    <t xml:space="preserve">k-4171 </t>
  </si>
  <si>
    <t xml:space="preserve">k-4172 </t>
  </si>
  <si>
    <t xml:space="preserve">k-4174 </t>
  </si>
  <si>
    <t xml:space="preserve">k-4818 </t>
  </si>
  <si>
    <t xml:space="preserve">k-5501 </t>
  </si>
  <si>
    <t xml:space="preserve">k-5500 </t>
  </si>
  <si>
    <t xml:space="preserve">k-4906 </t>
  </si>
  <si>
    <t xml:space="preserve">k-4833 </t>
  </si>
  <si>
    <t xml:space="preserve">k-4831 </t>
  </si>
  <si>
    <t xml:space="preserve">k-4828 </t>
  </si>
  <si>
    <t xml:space="preserve">k-4826 </t>
  </si>
  <si>
    <t xml:space="preserve">k-4824 </t>
  </si>
  <si>
    <t xml:space="preserve">k-4823 </t>
  </si>
  <si>
    <t xml:space="preserve">k-4822 </t>
  </si>
  <si>
    <t xml:space="preserve">k-4819 </t>
  </si>
  <si>
    <t xml:space="preserve">k-6389 </t>
  </si>
  <si>
    <t>k-6967</t>
  </si>
  <si>
    <t xml:space="preserve">k-6968 </t>
  </si>
  <si>
    <t xml:space="preserve">k-6970 </t>
  </si>
  <si>
    <t xml:space="preserve">k-6973 </t>
  </si>
  <si>
    <t xml:space="preserve">No GrĪnas </t>
  </si>
  <si>
    <t>Kidam</t>
  </si>
  <si>
    <t>Bruno</t>
  </si>
  <si>
    <t>Kombinācijas Nr.</t>
  </si>
  <si>
    <t>Māte augs (šķirne, līnija)</t>
  </si>
  <si>
    <t>Iegūtais sēklu svars, g</t>
  </si>
  <si>
    <t>Tēva augs (šķirne, līnija)</t>
  </si>
  <si>
    <t xml:space="preserve">Veģetācijas periods, dienas </t>
  </si>
  <si>
    <t>17-25-28</t>
  </si>
  <si>
    <r>
      <t>Raža t ha</t>
    </r>
    <r>
      <rPr>
        <vertAlign val="superscript"/>
        <sz val="11"/>
        <color theme="1"/>
        <rFont val="Times New Roman"/>
        <family val="1"/>
      </rPr>
      <t>-1</t>
    </r>
  </si>
  <si>
    <t xml:space="preserve"> </t>
  </si>
  <si>
    <t>17-24-13</t>
  </si>
  <si>
    <t>16-7-35</t>
  </si>
  <si>
    <t>17-8-22</t>
  </si>
  <si>
    <t>17-9-34</t>
  </si>
  <si>
    <t>17-21-38</t>
  </si>
  <si>
    <t>17-24-1</t>
  </si>
  <si>
    <t>17-24-6</t>
  </si>
  <si>
    <t>17-21-12</t>
  </si>
  <si>
    <t>17-20-36</t>
  </si>
  <si>
    <t>17-20-20</t>
  </si>
  <si>
    <t>15-2-17</t>
  </si>
  <si>
    <t>11-3-11</t>
  </si>
  <si>
    <t>18-10-24</t>
  </si>
  <si>
    <t>18-10-23</t>
  </si>
  <si>
    <t>17-25-19</t>
  </si>
  <si>
    <t>Raža    t ha-1</t>
  </si>
  <si>
    <t>SR</t>
  </si>
  <si>
    <t>17-10-1</t>
  </si>
  <si>
    <t>17-10-13</t>
  </si>
  <si>
    <t>17-10-15</t>
  </si>
  <si>
    <t>17-10-19</t>
  </si>
  <si>
    <t>17-29-2</t>
  </si>
  <si>
    <t>17-29-10</t>
  </si>
  <si>
    <t>17-29-19</t>
  </si>
  <si>
    <t>17-29-26</t>
  </si>
  <si>
    <t>18-27-6</t>
  </si>
  <si>
    <t>18-21-2</t>
  </si>
  <si>
    <t>18-21-10</t>
  </si>
  <si>
    <t>18-21-16</t>
  </si>
  <si>
    <t>18-22-16</t>
  </si>
  <si>
    <t>18-19-8</t>
  </si>
  <si>
    <t>18-5-14</t>
  </si>
  <si>
    <t>18-5-2</t>
  </si>
  <si>
    <t>18-5-4</t>
  </si>
  <si>
    <t>18-5-7</t>
  </si>
  <si>
    <t>18-29-2</t>
  </si>
  <si>
    <t>16-12-2-1</t>
  </si>
  <si>
    <t>16-12-2-2</t>
  </si>
  <si>
    <t>16-12-2-4</t>
  </si>
  <si>
    <t>16-12-2-5</t>
  </si>
  <si>
    <t>16-12-2-6</t>
  </si>
  <si>
    <t>16-12-2-7</t>
  </si>
  <si>
    <t>18-36-8</t>
  </si>
  <si>
    <t>18-36-5</t>
  </si>
  <si>
    <t>18-36-6</t>
  </si>
  <si>
    <t>18-20-14</t>
  </si>
  <si>
    <t>16-18-4</t>
  </si>
  <si>
    <t>16-17-1</t>
  </si>
  <si>
    <t>16-17-3</t>
  </si>
  <si>
    <t>16-17-5</t>
  </si>
  <si>
    <t>18-15-3</t>
  </si>
  <si>
    <t>18-15-4</t>
  </si>
  <si>
    <t>16-7-9-2</t>
  </si>
  <si>
    <t>16-7-9-4</t>
  </si>
  <si>
    <t>18-5-3</t>
  </si>
  <si>
    <t>18-5-5</t>
  </si>
  <si>
    <t>17-7-5</t>
  </si>
  <si>
    <t>17-7-12</t>
  </si>
  <si>
    <t>18-30-5</t>
  </si>
  <si>
    <t>18-30-9</t>
  </si>
  <si>
    <t>18-30-10</t>
  </si>
  <si>
    <t>18-16-3</t>
  </si>
  <si>
    <t>18-16-9</t>
  </si>
  <si>
    <t>18-16-4</t>
  </si>
  <si>
    <t>18-16-10</t>
  </si>
  <si>
    <t>18-31-23</t>
  </si>
  <si>
    <t>18-31-9</t>
  </si>
  <si>
    <t>17-29-4</t>
  </si>
  <si>
    <t>17-29-7</t>
  </si>
  <si>
    <t>17-29-12</t>
  </si>
  <si>
    <t xml:space="preserve">Raža  no lauciņa, g  </t>
  </si>
  <si>
    <t>13-2-16-10</t>
  </si>
  <si>
    <t>13-2-16-9</t>
  </si>
  <si>
    <t>13-2-16-13</t>
  </si>
  <si>
    <t>13-3-7-1</t>
  </si>
  <si>
    <t>13-3-7-2</t>
  </si>
  <si>
    <t>13-3-7-4</t>
  </si>
  <si>
    <t>13-3-7-5</t>
  </si>
  <si>
    <t>13-3-7-6</t>
  </si>
  <si>
    <t>03-10-6-4</t>
  </si>
  <si>
    <t>03-10-6-5</t>
  </si>
  <si>
    <t>03-10-6-6</t>
  </si>
  <si>
    <t>13-4-4-5</t>
  </si>
  <si>
    <t>13-4-4-6</t>
  </si>
  <si>
    <t>13-4-4-11</t>
  </si>
  <si>
    <t>13-4-4-12</t>
  </si>
  <si>
    <t>13-4-21-5</t>
  </si>
  <si>
    <t>13-4-21-6</t>
  </si>
  <si>
    <t>13-4-21-8</t>
  </si>
  <si>
    <t>13-4-21-10</t>
  </si>
  <si>
    <t>13-4-21-14</t>
  </si>
  <si>
    <t>13-4-21-22</t>
  </si>
  <si>
    <t>13-4-21-23</t>
  </si>
  <si>
    <t>13-4-2-2</t>
  </si>
  <si>
    <t>13-4-2-3</t>
  </si>
  <si>
    <t>13-4-2-4</t>
  </si>
  <si>
    <t>13-2-15-5</t>
  </si>
  <si>
    <t>11-7-2</t>
  </si>
  <si>
    <t>11-7-5</t>
  </si>
  <si>
    <t>11-7-9</t>
  </si>
  <si>
    <t>13-5-6-1</t>
  </si>
  <si>
    <t>13-5-6-3</t>
  </si>
  <si>
    <t>13-5-6-5</t>
  </si>
  <si>
    <t>S/B</t>
  </si>
  <si>
    <r>
      <t>Raža no lauciņa</t>
    </r>
    <r>
      <rPr>
        <vertAlign val="superscript"/>
        <sz val="11"/>
        <color theme="1"/>
        <rFont val="Times New Roman"/>
        <family val="1"/>
      </rPr>
      <t xml:space="preserve">, </t>
    </r>
    <r>
      <rPr>
        <sz val="11"/>
        <color theme="1"/>
        <rFont val="Times New Roman"/>
        <family val="1"/>
      </rPr>
      <t>kg</t>
    </r>
  </si>
  <si>
    <t>Manager</t>
  </si>
  <si>
    <t>Alvesta</t>
  </si>
  <si>
    <t>Kameleon</t>
  </si>
  <si>
    <t>7. pielikums</t>
  </si>
  <si>
    <r>
      <t>Raža     t ha</t>
    </r>
    <r>
      <rPr>
        <vertAlign val="superscript"/>
        <sz val="11"/>
        <color theme="1"/>
        <rFont val="Times New Roman"/>
        <family val="1"/>
      </rPr>
      <t>-1</t>
    </r>
  </si>
  <si>
    <t>1. pielikums</t>
  </si>
  <si>
    <t>Zirņu kolekcijas paraugu uzturēšana un vērtēšanas rezultāti 2024. gadā</t>
  </si>
  <si>
    <t>izturība pret veldrēšanos, (1 - vāja, 9- augsta) balles</t>
  </si>
  <si>
    <t>Ziedēšanas sākums, datums</t>
  </si>
  <si>
    <t>Lauc. Nr.</t>
  </si>
  <si>
    <t>Perioda garums no ziedēšanas līdz gatavībai, dienas</t>
  </si>
  <si>
    <t>Respect</t>
  </si>
  <si>
    <t>17-18-13</t>
  </si>
  <si>
    <t xml:space="preserve">Orchestra </t>
  </si>
  <si>
    <t>18-11-13</t>
  </si>
  <si>
    <t>13-4-4</t>
  </si>
  <si>
    <t>Rebekka PR</t>
  </si>
  <si>
    <t>Flam</t>
  </si>
  <si>
    <t>Eso</t>
  </si>
  <si>
    <t>Salamanca</t>
  </si>
  <si>
    <t>KM 17BQ095</t>
  </si>
  <si>
    <t>13-4-21</t>
  </si>
  <si>
    <t>Karpate</t>
  </si>
  <si>
    <t>Retrija</t>
  </si>
  <si>
    <t>Zutiņi</t>
  </si>
  <si>
    <t>03-10-4</t>
  </si>
  <si>
    <t>08-10-15</t>
  </si>
  <si>
    <t>17-25-10</t>
  </si>
  <si>
    <t>Bruno, st.</t>
  </si>
  <si>
    <r>
      <t xml:space="preserve">LSD </t>
    </r>
    <r>
      <rPr>
        <vertAlign val="subscript"/>
        <sz val="11"/>
        <color theme="1"/>
        <rFont val="Times New Roman"/>
        <family val="1"/>
      </rPr>
      <t>0.05</t>
    </r>
  </si>
  <si>
    <t>Perspektīvo līniju produktivitātes un kvalitātes izvērtēšana produktivitātes un kvalitātes izvērtēšana, 2025. gadā</t>
  </si>
  <si>
    <t>13-4-9</t>
  </si>
  <si>
    <t>13-4-2</t>
  </si>
  <si>
    <t>18-11-16</t>
  </si>
  <si>
    <t>17-8-3</t>
  </si>
  <si>
    <t>17-8-6</t>
  </si>
  <si>
    <t>17-9-3</t>
  </si>
  <si>
    <t>18-10-1</t>
  </si>
  <si>
    <t>18-23-4</t>
  </si>
  <si>
    <t xml:space="preserve">18-9-11 </t>
  </si>
  <si>
    <t>Zaiga</t>
  </si>
  <si>
    <t>Lauc. Nr</t>
  </si>
  <si>
    <t>18</t>
  </si>
  <si>
    <t>17-9-42</t>
  </si>
  <si>
    <t>L/F</t>
  </si>
  <si>
    <t>08-14-27</t>
  </si>
  <si>
    <t>11-8-43</t>
  </si>
  <si>
    <t>13-2-2</t>
  </si>
  <si>
    <t xml:space="preserve">17-5-29 </t>
  </si>
  <si>
    <t>Roz.</t>
  </si>
  <si>
    <t>B/R</t>
  </si>
  <si>
    <t>13-3-7</t>
  </si>
  <si>
    <t>18-10-12</t>
  </si>
  <si>
    <t>R/B</t>
  </si>
  <si>
    <t>F</t>
  </si>
  <si>
    <t>17-25-21</t>
  </si>
  <si>
    <t>13-4-14</t>
  </si>
  <si>
    <t>13-2-3</t>
  </si>
  <si>
    <t>13-4-17</t>
  </si>
  <si>
    <t>13-2-17</t>
  </si>
  <si>
    <t>11-7-29</t>
  </si>
  <si>
    <t>Eso (pelmarmor)</t>
  </si>
  <si>
    <t>vēls</t>
  </si>
  <si>
    <t>–</t>
  </si>
  <si>
    <t>K 4823</t>
  </si>
  <si>
    <t>Darfon</t>
  </si>
  <si>
    <t>H 00-18-29</t>
  </si>
  <si>
    <t>k-4829</t>
  </si>
  <si>
    <t>S/R</t>
  </si>
  <si>
    <t>Cebeco</t>
  </si>
  <si>
    <t>K 4829</t>
  </si>
  <si>
    <t>Ebba</t>
  </si>
  <si>
    <t>K 5501</t>
  </si>
  <si>
    <t>Little Marvel</t>
  </si>
  <si>
    <t>k-5703</t>
  </si>
  <si>
    <t>21-18-1</t>
  </si>
  <si>
    <t>Gatavība, dat</t>
  </si>
  <si>
    <t>4.07.2025</t>
  </si>
  <si>
    <t>6.08.2025</t>
  </si>
  <si>
    <t>3.07.2025</t>
  </si>
  <si>
    <t>8.08.2025</t>
  </si>
  <si>
    <t>1.07.2025</t>
  </si>
  <si>
    <t>30.06.2025</t>
  </si>
  <si>
    <t>10.08.2025</t>
  </si>
  <si>
    <t>6.07.2025</t>
  </si>
  <si>
    <t>12.08.2025</t>
  </si>
  <si>
    <t>5.07.2025</t>
  </si>
  <si>
    <t>7.07.2025</t>
  </si>
  <si>
    <t>8.07.2025</t>
  </si>
  <si>
    <t>14.08.2025</t>
  </si>
  <si>
    <t>10.07.2025</t>
  </si>
  <si>
    <t>08.08.2025</t>
  </si>
  <si>
    <t>29.06.2025</t>
  </si>
  <si>
    <t>28.06.2025</t>
  </si>
  <si>
    <r>
      <t>Zirņu  līniju sākotnējās izvērtēšanas rezultāti,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,  2025. gadā</t>
    </r>
  </si>
  <si>
    <t>24-2</t>
  </si>
  <si>
    <t>24-3</t>
  </si>
  <si>
    <t>24-4</t>
  </si>
  <si>
    <t>24-5</t>
  </si>
  <si>
    <t>24-6</t>
  </si>
  <si>
    <t>24-7</t>
  </si>
  <si>
    <t>24-8</t>
  </si>
  <si>
    <t>24-9</t>
  </si>
  <si>
    <t>24-10</t>
  </si>
  <si>
    <t>24-11</t>
  </si>
  <si>
    <t>24-12</t>
  </si>
  <si>
    <t>24-13</t>
  </si>
  <si>
    <t>24-14</t>
  </si>
  <si>
    <t>24-15</t>
  </si>
  <si>
    <t>24-18</t>
  </si>
  <si>
    <t>24-19</t>
  </si>
  <si>
    <t>24-20</t>
  </si>
  <si>
    <t>24-21</t>
  </si>
  <si>
    <t>24-22</t>
  </si>
  <si>
    <t>24-24</t>
  </si>
  <si>
    <t>24-25</t>
  </si>
  <si>
    <t>24-26</t>
  </si>
  <si>
    <t>24-27</t>
  </si>
  <si>
    <t>24-28</t>
  </si>
  <si>
    <t>24-30</t>
  </si>
  <si>
    <t>24-31</t>
  </si>
  <si>
    <t>24-32</t>
  </si>
  <si>
    <t>24-34</t>
  </si>
  <si>
    <t>24-35</t>
  </si>
  <si>
    <t>24-36</t>
  </si>
  <si>
    <t>24-37</t>
  </si>
  <si>
    <t>24-38</t>
  </si>
  <si>
    <t>24-39</t>
  </si>
  <si>
    <t>24-40</t>
  </si>
  <si>
    <t>24-41</t>
  </si>
  <si>
    <t>24-42</t>
  </si>
  <si>
    <t>24-43</t>
  </si>
  <si>
    <t>18-10-4</t>
  </si>
  <si>
    <t>06-4-6</t>
  </si>
  <si>
    <t>14-4-21</t>
  </si>
  <si>
    <t>Salamanka</t>
  </si>
  <si>
    <t>Rebekka</t>
  </si>
  <si>
    <t>03-10-6-4 līdz 6</t>
  </si>
  <si>
    <t>17-5-15</t>
  </si>
  <si>
    <t>16-12-2-5 līdz 7</t>
  </si>
  <si>
    <t>uz sārtziedu ūsainajiem</t>
  </si>
  <si>
    <t>K 4825</t>
  </si>
  <si>
    <t>SB</t>
  </si>
  <si>
    <t>RL</t>
  </si>
  <si>
    <t xml:space="preserve">16-7-9 </t>
  </si>
  <si>
    <t>uz baltziedu ūsainajiem</t>
  </si>
  <si>
    <t xml:space="preserve">No ESO </t>
  </si>
  <si>
    <t>Brūni marmorēts</t>
  </si>
  <si>
    <t>23-4</t>
  </si>
  <si>
    <t>23-5</t>
  </si>
  <si>
    <t>23-7</t>
  </si>
  <si>
    <t>23-8</t>
  </si>
  <si>
    <t>23-9</t>
  </si>
  <si>
    <t>23-11</t>
  </si>
  <si>
    <t>23-13</t>
  </si>
  <si>
    <t>23-16</t>
  </si>
  <si>
    <t>23-23</t>
  </si>
  <si>
    <t>23-2</t>
  </si>
  <si>
    <t>23-3</t>
  </si>
  <si>
    <t>23-24</t>
  </si>
  <si>
    <t>23-26</t>
  </si>
  <si>
    <t>23-27</t>
  </si>
  <si>
    <t>23-28</t>
  </si>
  <si>
    <t>23-29</t>
  </si>
  <si>
    <t>23-30</t>
  </si>
  <si>
    <t>23-31</t>
  </si>
  <si>
    <t>23-32</t>
  </si>
  <si>
    <t>LR</t>
  </si>
  <si>
    <t>23-33</t>
  </si>
  <si>
    <t>23-17</t>
  </si>
  <si>
    <t>23-34</t>
  </si>
  <si>
    <t>23-35</t>
  </si>
  <si>
    <t>23-36</t>
  </si>
  <si>
    <t>23-37</t>
  </si>
  <si>
    <t>23-40</t>
  </si>
  <si>
    <t>23-41</t>
  </si>
  <si>
    <t>23-42</t>
  </si>
  <si>
    <t>23-43</t>
  </si>
  <si>
    <t>23-21</t>
  </si>
  <si>
    <t>SL /</t>
  </si>
  <si>
    <t>BL /BR</t>
  </si>
  <si>
    <t>23-6</t>
  </si>
  <si>
    <t>23-14</t>
  </si>
  <si>
    <t>23-38</t>
  </si>
  <si>
    <t>23-39</t>
  </si>
  <si>
    <t>16-12-2</t>
  </si>
  <si>
    <t xml:space="preserve"> 13-3-16</t>
  </si>
  <si>
    <t>Cassablanka</t>
  </si>
  <si>
    <t>NGB 10660</t>
  </si>
  <si>
    <t>17-8-12</t>
  </si>
  <si>
    <t>H 13-4-21</t>
  </si>
  <si>
    <t>'13-5-6</t>
  </si>
  <si>
    <t>16-7-9</t>
  </si>
  <si>
    <t>  17-8-12</t>
  </si>
  <si>
    <t>'13-2-16-5</t>
  </si>
  <si>
    <t>'17-8-6</t>
  </si>
  <si>
    <t xml:space="preserve"> 13-3-7</t>
  </si>
  <si>
    <t xml:space="preserve">LSP 716, ziemas zirnis </t>
  </si>
  <si>
    <t>LSP 716 Ziemas</t>
  </si>
  <si>
    <t>22-1-1</t>
  </si>
  <si>
    <t>6</t>
  </si>
  <si>
    <t>22-1-2</t>
  </si>
  <si>
    <t>?</t>
  </si>
  <si>
    <t>8</t>
  </si>
  <si>
    <t>22-1-3</t>
  </si>
  <si>
    <t>7</t>
  </si>
  <si>
    <t>22-1-4</t>
  </si>
  <si>
    <t>22-1-5</t>
  </si>
  <si>
    <t>22-1-6</t>
  </si>
  <si>
    <t>22-1-7</t>
  </si>
  <si>
    <t>22-1-8</t>
  </si>
  <si>
    <t>22-1-9</t>
  </si>
  <si>
    <t>22-2-1</t>
  </si>
  <si>
    <t>22-2-2</t>
  </si>
  <si>
    <t>22-2-3</t>
  </si>
  <si>
    <t>22-2-4</t>
  </si>
  <si>
    <t>5</t>
  </si>
  <si>
    <t>22-2-5</t>
  </si>
  <si>
    <t>22-2-6</t>
  </si>
  <si>
    <t>9</t>
  </si>
  <si>
    <t>22-9-1</t>
  </si>
  <si>
    <t>22-9-2</t>
  </si>
  <si>
    <t>22-9-3</t>
  </si>
  <si>
    <t>22-9-5</t>
  </si>
  <si>
    <t>22-9-6</t>
  </si>
  <si>
    <t>22-9-7</t>
  </si>
  <si>
    <t>ROZA</t>
  </si>
  <si>
    <t>22-9-8</t>
  </si>
  <si>
    <t>22-9-9</t>
  </si>
  <si>
    <t>22-9-10</t>
  </si>
  <si>
    <t>B-L</t>
  </si>
  <si>
    <t>S-R</t>
  </si>
  <si>
    <t>22-10-2</t>
  </si>
  <si>
    <t>2</t>
  </si>
  <si>
    <t>22-10-8</t>
  </si>
  <si>
    <t>3</t>
  </si>
  <si>
    <t>22-10-9</t>
  </si>
  <si>
    <t>22-10-11</t>
  </si>
  <si>
    <t>22-10-13</t>
  </si>
  <si>
    <t>22-11-1</t>
  </si>
  <si>
    <t>1</t>
  </si>
  <si>
    <t>22-11-2</t>
  </si>
  <si>
    <t>22-11-3</t>
  </si>
  <si>
    <t>22-11-4</t>
  </si>
  <si>
    <t>22-11-5</t>
  </si>
  <si>
    <t>22-12-1</t>
  </si>
  <si>
    <t>22-12-2</t>
  </si>
  <si>
    <t>22-12-4</t>
  </si>
  <si>
    <t>22-12-5</t>
  </si>
  <si>
    <t>22-13-1</t>
  </si>
  <si>
    <t>22-13-2</t>
  </si>
  <si>
    <t>22-13-5</t>
  </si>
  <si>
    <t>22-13-3</t>
  </si>
  <si>
    <t>22-13-4</t>
  </si>
  <si>
    <t>22-13-7</t>
  </si>
  <si>
    <t>22-13-8</t>
  </si>
  <si>
    <t>22-13-9</t>
  </si>
  <si>
    <t>22-13-10</t>
  </si>
  <si>
    <t>22-13-11</t>
  </si>
  <si>
    <t>22-3-1</t>
  </si>
  <si>
    <t>22-3-2</t>
  </si>
  <si>
    <t>22-3-3</t>
  </si>
  <si>
    <t>22-3-4</t>
  </si>
  <si>
    <t>22-3-6</t>
  </si>
  <si>
    <t>8/9</t>
  </si>
  <si>
    <t>22-3-7</t>
  </si>
  <si>
    <t>22-3-8</t>
  </si>
  <si>
    <t>22-3-9</t>
  </si>
  <si>
    <t>22-3-10</t>
  </si>
  <si>
    <t>22-4-1</t>
  </si>
  <si>
    <t>22-4-2</t>
  </si>
  <si>
    <t>22-4-3</t>
  </si>
  <si>
    <t>22-4-4</t>
  </si>
  <si>
    <t>22-4-6</t>
  </si>
  <si>
    <t>22-4-7</t>
  </si>
  <si>
    <t>22-7-1</t>
  </si>
  <si>
    <t>22-7-2</t>
  </si>
  <si>
    <t>22-7-3</t>
  </si>
  <si>
    <t>22-7-4</t>
  </si>
  <si>
    <t>22-7-5</t>
  </si>
  <si>
    <t>22-7-6</t>
  </si>
  <si>
    <t>22-7-7</t>
  </si>
  <si>
    <t>22-8-2</t>
  </si>
  <si>
    <t>22-8-3</t>
  </si>
  <si>
    <t>22-8-4</t>
  </si>
  <si>
    <t>22-8-5</t>
  </si>
  <si>
    <t>22-8-6</t>
  </si>
  <si>
    <t>22-8-7</t>
  </si>
  <si>
    <t>22-8-8</t>
  </si>
  <si>
    <t>22-10-1</t>
  </si>
  <si>
    <t>22-10-3</t>
  </si>
  <si>
    <t>22-10-5</t>
  </si>
  <si>
    <t>22-10-6</t>
  </si>
  <si>
    <t>22-10-7</t>
  </si>
  <si>
    <t>4</t>
  </si>
  <si>
    <t>22-10-12</t>
  </si>
  <si>
    <t>Nogatavošanās, dat.</t>
  </si>
  <si>
    <t>Nr.p.k.</t>
  </si>
  <si>
    <t>21-1-1</t>
  </si>
  <si>
    <t>21-1-2</t>
  </si>
  <si>
    <t>21-1-3</t>
  </si>
  <si>
    <t>21-7-2</t>
  </si>
  <si>
    <t>21-7-3</t>
  </si>
  <si>
    <t>21-7-4</t>
  </si>
  <si>
    <t>21-7-5</t>
  </si>
  <si>
    <t>21-13-1</t>
  </si>
  <si>
    <t>21-13-3</t>
  </si>
  <si>
    <t>21-13-4</t>
  </si>
  <si>
    <t>21-15-1</t>
  </si>
  <si>
    <t>21-15-2</t>
  </si>
  <si>
    <t>21-16-1</t>
  </si>
  <si>
    <t>21-16-2</t>
  </si>
  <si>
    <t>21-16-3</t>
  </si>
  <si>
    <t>21-16-4</t>
  </si>
  <si>
    <t>21-16-5</t>
  </si>
  <si>
    <t>21-19-1</t>
  </si>
  <si>
    <t>21-19-2</t>
  </si>
  <si>
    <t>21-19-3</t>
  </si>
  <si>
    <t>21-19-4</t>
  </si>
  <si>
    <t>21-19-6</t>
  </si>
  <si>
    <t>21-19-7</t>
  </si>
  <si>
    <t>21-19-8</t>
  </si>
  <si>
    <t>21-20-1</t>
  </si>
  <si>
    <t>21-20-2</t>
  </si>
  <si>
    <t>21-20-3</t>
  </si>
  <si>
    <t>21-20-4</t>
  </si>
  <si>
    <t>21-20-5</t>
  </si>
  <si>
    <t>21-20-6</t>
  </si>
  <si>
    <t>21-21-1</t>
  </si>
  <si>
    <t>21-21-2</t>
  </si>
  <si>
    <t>21-21-3</t>
  </si>
  <si>
    <t>21-26-1</t>
  </si>
  <si>
    <t>21-26-2</t>
  </si>
  <si>
    <t>21-26-3</t>
  </si>
  <si>
    <t>21-26-4</t>
  </si>
  <si>
    <t>21-26-5</t>
  </si>
  <si>
    <t>21-26-6</t>
  </si>
  <si>
    <t>7/8</t>
  </si>
  <si>
    <t>17-2-1</t>
  </si>
  <si>
    <t>17-2-3</t>
  </si>
  <si>
    <t>17-2-4</t>
  </si>
  <si>
    <t>17-2-5</t>
  </si>
  <si>
    <t>17-2-6</t>
  </si>
  <si>
    <t>17-19-2</t>
  </si>
  <si>
    <t>8/9.07</t>
  </si>
  <si>
    <t>16-17-8</t>
  </si>
  <si>
    <t>22-1-10</t>
  </si>
  <si>
    <t>22-9-4</t>
  </si>
  <si>
    <t>22-10-10</t>
  </si>
  <si>
    <t>22-12-3</t>
  </si>
  <si>
    <t>22-13-6</t>
  </si>
  <si>
    <t>22-3-5</t>
  </si>
  <si>
    <t>22-4-5</t>
  </si>
  <si>
    <t>22-8-1</t>
  </si>
  <si>
    <t>22-10-4</t>
  </si>
  <si>
    <t>21-7-1</t>
  </si>
  <si>
    <t>21-15-3</t>
  </si>
  <si>
    <t>21-19-5</t>
  </si>
  <si>
    <t>21-20-7</t>
  </si>
  <si>
    <t>21-18</t>
  </si>
  <si>
    <t>18-23-6</t>
  </si>
  <si>
    <t>Retrija ar melnu nabu</t>
  </si>
  <si>
    <t>Tiina</t>
  </si>
  <si>
    <t>Baccara</t>
  </si>
  <si>
    <t>Truzenik</t>
  </si>
  <si>
    <t>Brutus</t>
  </si>
  <si>
    <t>Kumir</t>
  </si>
  <si>
    <t>Capella</t>
  </si>
  <si>
    <t>Allažu no Ragaciema</t>
  </si>
  <si>
    <t>K 5699</t>
  </si>
  <si>
    <t>Montana</t>
  </si>
  <si>
    <t>Eesti hall</t>
  </si>
  <si>
    <t>Muhu kohalik</t>
  </si>
  <si>
    <t>Marma</t>
  </si>
  <si>
    <t>Dwarf Grey Sugar</t>
  </si>
  <si>
    <t>Finsky Rany</t>
  </si>
  <si>
    <t>VISINGSÖ</t>
  </si>
  <si>
    <t>GAMMALSVENSKBYN</t>
  </si>
  <si>
    <t>WBH 2054</t>
  </si>
  <si>
    <t>Simona</t>
  </si>
  <si>
    <t>Rudukai</t>
  </si>
  <si>
    <t>Alderman</t>
  </si>
  <si>
    <t>Salome</t>
  </si>
  <si>
    <t>Selekcijas līniju sākotnējā izvērtēšana 2025. gadā</t>
  </si>
  <si>
    <t>Zirņu hibrīdo populāciju  (F2)pavairošana 2025. gadā</t>
  </si>
  <si>
    <t>Zirņu hibrīdo populāciju (F3) pavairošana un individuālo augu izlasei 2025. gadā</t>
  </si>
  <si>
    <t>Zirņu līniju  izvērtēšanas  rezultāti  2025. gadā</t>
  </si>
  <si>
    <r>
      <rPr>
        <i/>
        <sz val="11"/>
        <color theme="1"/>
        <rFont val="Times New Roman"/>
        <family val="1"/>
      </rPr>
      <t>P</t>
    </r>
    <r>
      <rPr>
        <vertAlign val="subscript"/>
        <sz val="11"/>
        <color theme="1"/>
        <rFont val="Times New Roman"/>
        <family val="1"/>
      </rPr>
      <t>raža</t>
    </r>
  </si>
  <si>
    <r>
      <rPr>
        <i/>
        <sz val="11"/>
        <color theme="1"/>
        <rFont val="Times New Roman"/>
        <family val="1"/>
      </rPr>
      <t>P</t>
    </r>
    <r>
      <rPr>
        <vertAlign val="subscript"/>
        <sz val="11"/>
        <color theme="1"/>
        <rFont val="Times New Roman"/>
        <family val="1"/>
      </rPr>
      <t>TSM</t>
    </r>
  </si>
  <si>
    <r>
      <rPr>
        <i/>
        <sz val="11"/>
        <color theme="1"/>
        <rFont val="Times New Roman"/>
        <family val="1"/>
      </rPr>
      <t>P</t>
    </r>
    <r>
      <rPr>
        <vertAlign val="subscript"/>
        <sz val="11"/>
        <color theme="1"/>
        <rFont val="Times New Roman"/>
        <family val="1"/>
      </rPr>
      <t>prot</t>
    </r>
  </si>
  <si>
    <t>Zirņu līnijas 13-4-4 salīdzināšanas rezultātu apkopojums vidēji trijos gados.</t>
  </si>
  <si>
    <t>Šķirne līnija</t>
  </si>
  <si>
    <t xml:space="preserve">Veģetācijas periods (VP), dienas </t>
  </si>
  <si>
    <r>
      <rPr>
        <i/>
        <sz val="11"/>
        <color theme="1"/>
        <rFont val="Times New Roman"/>
        <family val="1"/>
      </rPr>
      <t>P</t>
    </r>
    <r>
      <rPr>
        <vertAlign val="subscript"/>
        <sz val="11"/>
        <color theme="1"/>
        <rFont val="Times New Roman"/>
        <family val="1"/>
      </rPr>
      <t>VP</t>
    </r>
  </si>
  <si>
    <r>
      <t>Šķirnes rādītājs (ŠR) Σ=(P</t>
    </r>
    <r>
      <rPr>
        <b/>
        <vertAlign val="subscript"/>
        <sz val="11"/>
        <color rgb="FF000000"/>
        <rFont val="Times New Roman"/>
        <family val="1"/>
      </rPr>
      <t>raža</t>
    </r>
    <r>
      <rPr>
        <b/>
        <sz val="11"/>
        <color rgb="FF000000"/>
        <rFont val="Times New Roman"/>
        <family val="1"/>
      </rPr>
      <t>+P</t>
    </r>
    <r>
      <rPr>
        <b/>
        <vertAlign val="subscript"/>
        <sz val="11"/>
        <color rgb="FF000000"/>
        <rFont val="Times New Roman"/>
        <family val="1"/>
      </rPr>
      <t>TSM</t>
    </r>
    <r>
      <rPr>
        <b/>
        <sz val="11"/>
        <color rgb="FF000000"/>
        <rFont val="Times New Roman"/>
        <family val="1"/>
      </rPr>
      <t>+P</t>
    </r>
    <r>
      <rPr>
        <b/>
        <vertAlign val="subscript"/>
        <sz val="11"/>
        <color rgb="FF000000"/>
        <rFont val="Times New Roman"/>
        <family val="1"/>
      </rPr>
      <t>prot</t>
    </r>
    <r>
      <rPr>
        <b/>
        <sz val="11"/>
        <color rgb="FF000000"/>
        <rFont val="Times New Roman"/>
        <family val="1"/>
      </rPr>
      <t>+P</t>
    </r>
    <r>
      <rPr>
        <b/>
        <vertAlign val="subscript"/>
        <sz val="11"/>
        <color rgb="FF000000"/>
        <rFont val="Times New Roman"/>
        <family val="1"/>
      </rPr>
      <t>veldre</t>
    </r>
    <r>
      <rPr>
        <b/>
        <sz val="11"/>
        <color rgb="FF000000"/>
        <rFont val="Times New Roman"/>
        <family val="1"/>
      </rPr>
      <t>)</t>
    </r>
  </si>
  <si>
    <t>Zaiga st.</t>
  </si>
  <si>
    <t>Standart novirze, (SD)</t>
  </si>
  <si>
    <t>8. pielikums</t>
  </si>
  <si>
    <t>Izturība pret veldri (1 -ļoti vāja, 9- ļoti augsta)</t>
  </si>
  <si>
    <t>1000 sēklu svars (TSS),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</si>
</sst>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d/mm/yyyy;@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8"/>
      <name val="Calibri"/>
      <family val="2"/>
      <charset val="186"/>
      <scheme val="minor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/>
    <xf numFmtId="49" fontId="8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textRotation="90"/>
    </xf>
    <xf numFmtId="2" fontId="3" fillId="0" borderId="1" xfId="0" applyNumberFormat="1" applyFont="1" applyFill="1" applyBorder="1" applyAlignment="1">
      <alignment horizontal="center" textRotation="90" wrapText="1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 wrapText="1"/>
    </xf>
    <xf numFmtId="0" fontId="3" fillId="0" borderId="1" xfId="0" quotePrefix="1" applyFont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/>
    <xf numFmtId="14" fontId="15" fillId="0" borderId="1" xfId="0" quotePrefix="1" applyNumberFormat="1" applyFont="1" applyFill="1" applyBorder="1" applyAlignment="1">
      <alignment horizontal="left" vertical="top"/>
    </xf>
    <xf numFmtId="0" fontId="12" fillId="0" borderId="1" xfId="0" quotePrefix="1" applyFont="1" applyFill="1" applyBorder="1"/>
    <xf numFmtId="0" fontId="12" fillId="0" borderId="1" xfId="0" applyFont="1" applyFill="1" applyBorder="1"/>
    <xf numFmtId="0" fontId="15" fillId="0" borderId="1" xfId="0" applyFont="1" applyFill="1" applyBorder="1" applyAlignment="1">
      <alignment horizontal="left" vertical="top"/>
    </xf>
    <xf numFmtId="165" fontId="3" fillId="0" borderId="1" xfId="0" applyNumberFormat="1" applyFont="1" applyFill="1" applyBorder="1"/>
    <xf numFmtId="2" fontId="3" fillId="0" borderId="1" xfId="0" applyNumberFormat="1" applyFont="1" applyFill="1" applyBorder="1"/>
    <xf numFmtId="0" fontId="15" fillId="0" borderId="1" xfId="0" quotePrefix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2" fontId="3" fillId="0" borderId="0" xfId="0" applyNumberFormat="1" applyFont="1" applyBorder="1" applyAlignment="1">
      <alignment horizontal="center"/>
    </xf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165" fontId="16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7" fillId="4" borderId="1" xfId="0" applyFont="1" applyFill="1" applyBorder="1"/>
    <xf numFmtId="2" fontId="17" fillId="4" borderId="1" xfId="0" applyNumberFormat="1" applyFont="1" applyFill="1" applyBorder="1" applyAlignment="1">
      <alignment horizontal="center"/>
    </xf>
    <xf numFmtId="164" fontId="17" fillId="4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2" fontId="17" fillId="3" borderId="1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3">
    <cellStyle name="Normal" xfId="0" builtinId="0"/>
    <cellStyle name="Parasts 3" xfId="2" xr:uid="{00000000-0005-0000-0000-000001000000}"/>
    <cellStyle name="Parasts 4" xfId="1" xr:uid="{00000000-0005-0000-0000-000002000000}"/>
  </cellStyles>
  <dxfs count="0"/>
  <tableStyles count="0" defaultTableStyle="TableStyleMedium2" defaultPivotStyle="PivotStyleLight16"/>
  <colors>
    <mruColors>
      <color rgb="FFFF66FF"/>
      <color rgb="FFF1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na.kokare.AREI/Documents/Zirni/DUS_SIN/Zirnu%20l&#299;nijas%2013-4-4%20salidzina&#353;anas%20rezul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taji pa gadiem_2023-2025"/>
      <sheetName val="Kopsavilkums"/>
    </sheetNames>
    <sheetDataSet>
      <sheetData sheetId="0">
        <row r="12">
          <cell r="I12">
            <v>2.36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workbookViewId="0">
      <selection activeCell="F9" sqref="F9"/>
    </sheetView>
  </sheetViews>
  <sheetFormatPr defaultColWidth="9.08984375" defaultRowHeight="15.5" x14ac:dyDescent="0.35"/>
  <cols>
    <col min="1" max="1" width="6.90625" style="1" customWidth="1"/>
    <col min="2" max="2" width="20.90625" style="1" customWidth="1"/>
    <col min="3" max="3" width="7.6328125" style="1" customWidth="1"/>
    <col min="4" max="4" width="7.36328125" style="1" bestFit="1" customWidth="1"/>
    <col min="5" max="5" width="7.36328125" style="1" customWidth="1"/>
    <col min="6" max="6" width="7.453125" style="2" customWidth="1"/>
    <col min="7" max="8" width="9.453125" style="3" bestFit="1" customWidth="1"/>
    <col min="9" max="9" width="9.54296875" style="4" customWidth="1"/>
    <col min="10" max="10" width="10.6328125" style="1" customWidth="1"/>
    <col min="11" max="16384" width="9.08984375" style="1"/>
  </cols>
  <sheetData>
    <row r="1" spans="1:11" ht="15.75" customHeight="1" x14ac:dyDescent="0.3">
      <c r="A1" s="102" t="s">
        <v>294</v>
      </c>
      <c r="B1" s="102"/>
      <c r="C1" s="102"/>
      <c r="D1" s="102"/>
      <c r="E1" s="102"/>
      <c r="F1" s="102"/>
      <c r="G1" s="102"/>
      <c r="H1" s="102"/>
      <c r="I1" s="102"/>
    </row>
    <row r="2" spans="1:11" ht="18" x14ac:dyDescent="0.4">
      <c r="A2" s="5"/>
      <c r="B2" s="101" t="s">
        <v>295</v>
      </c>
      <c r="C2" s="101"/>
      <c r="D2" s="101"/>
      <c r="E2" s="101"/>
      <c r="F2" s="101"/>
      <c r="G2" s="101"/>
      <c r="H2" s="101"/>
      <c r="I2" s="101"/>
    </row>
    <row r="3" spans="1:11" ht="112" x14ac:dyDescent="0.3">
      <c r="A3" s="26" t="s">
        <v>133</v>
      </c>
      <c r="B3" s="26" t="s">
        <v>128</v>
      </c>
      <c r="C3" s="26" t="s">
        <v>288</v>
      </c>
      <c r="D3" s="26" t="s">
        <v>50</v>
      </c>
      <c r="E3" s="26" t="s">
        <v>9</v>
      </c>
      <c r="F3" s="26" t="s">
        <v>70</v>
      </c>
      <c r="G3" s="26" t="s">
        <v>68</v>
      </c>
      <c r="H3" s="26" t="s">
        <v>69</v>
      </c>
      <c r="I3" s="26" t="s">
        <v>296</v>
      </c>
      <c r="J3" s="26" t="s">
        <v>150</v>
      </c>
      <c r="K3" s="26" t="s">
        <v>299</v>
      </c>
    </row>
    <row r="4" spans="1:11" ht="14" x14ac:dyDescent="0.3">
      <c r="A4" s="50">
        <v>1</v>
      </c>
      <c r="B4" s="6">
        <v>3</v>
      </c>
      <c r="C4" s="50">
        <v>4</v>
      </c>
      <c r="D4" s="6">
        <v>5</v>
      </c>
      <c r="E4" s="6">
        <v>6</v>
      </c>
      <c r="F4" s="50">
        <v>7</v>
      </c>
      <c r="G4" s="6">
        <v>8</v>
      </c>
      <c r="H4" s="6">
        <v>9</v>
      </c>
      <c r="I4" s="50">
        <v>10</v>
      </c>
      <c r="J4" s="6">
        <v>11</v>
      </c>
      <c r="K4" s="6">
        <v>12</v>
      </c>
    </row>
    <row r="5" spans="1:11" ht="14" x14ac:dyDescent="0.3">
      <c r="A5" s="13">
        <v>1</v>
      </c>
      <c r="B5" s="49" t="s">
        <v>350</v>
      </c>
      <c r="C5" s="19">
        <v>3.044675925925926</v>
      </c>
      <c r="D5" s="90">
        <v>140.5</v>
      </c>
      <c r="E5" s="20">
        <v>25.2</v>
      </c>
      <c r="F5" s="21">
        <v>80</v>
      </c>
      <c r="G5" s="45" t="s">
        <v>3</v>
      </c>
      <c r="H5" s="45" t="s">
        <v>1</v>
      </c>
      <c r="I5" s="21">
        <v>4</v>
      </c>
      <c r="J5" s="21">
        <v>122</v>
      </c>
      <c r="K5" s="21">
        <v>42</v>
      </c>
    </row>
    <row r="6" spans="1:11" ht="14" x14ac:dyDescent="0.3">
      <c r="A6" s="13">
        <v>2</v>
      </c>
      <c r="B6" s="49" t="s">
        <v>155</v>
      </c>
      <c r="C6" s="19">
        <v>3.0435523114355232</v>
      </c>
      <c r="D6" s="90">
        <v>106.81</v>
      </c>
      <c r="E6" s="20">
        <v>26.5</v>
      </c>
      <c r="F6" s="21">
        <v>82</v>
      </c>
      <c r="G6" s="45" t="s">
        <v>3</v>
      </c>
      <c r="H6" s="45" t="s">
        <v>1</v>
      </c>
      <c r="I6" s="21">
        <v>4</v>
      </c>
      <c r="J6" s="21">
        <v>122</v>
      </c>
      <c r="K6" s="21">
        <v>40</v>
      </c>
    </row>
    <row r="7" spans="1:11" ht="14" x14ac:dyDescent="0.3">
      <c r="A7" s="13">
        <v>3</v>
      </c>
      <c r="B7" s="17" t="s">
        <v>308</v>
      </c>
      <c r="C7" s="19">
        <v>2.9965414206477008</v>
      </c>
      <c r="D7" s="90">
        <v>201.75</v>
      </c>
      <c r="E7" s="20">
        <v>25.033333333333331</v>
      </c>
      <c r="F7" s="21">
        <v>74</v>
      </c>
      <c r="G7" s="20" t="s">
        <v>2</v>
      </c>
      <c r="H7" s="45" t="s">
        <v>4</v>
      </c>
      <c r="I7" s="21">
        <v>6.666666666666667</v>
      </c>
      <c r="J7" s="21">
        <v>117</v>
      </c>
      <c r="K7" s="21">
        <v>43</v>
      </c>
    </row>
    <row r="8" spans="1:11" ht="14" x14ac:dyDescent="0.3">
      <c r="A8" s="13">
        <v>4</v>
      </c>
      <c r="B8" s="49" t="s">
        <v>71</v>
      </c>
      <c r="C8" s="19">
        <v>2.697474747474748</v>
      </c>
      <c r="D8" s="90">
        <v>178.48</v>
      </c>
      <c r="E8" s="20">
        <v>28.3</v>
      </c>
      <c r="F8" s="21">
        <v>74</v>
      </c>
      <c r="G8" s="45" t="s">
        <v>2</v>
      </c>
      <c r="H8" s="45" t="s">
        <v>1</v>
      </c>
      <c r="I8" s="21">
        <v>1</v>
      </c>
      <c r="J8" s="21">
        <v>121</v>
      </c>
      <c r="K8" s="21">
        <v>47</v>
      </c>
    </row>
    <row r="9" spans="1:11" ht="14" x14ac:dyDescent="0.3">
      <c r="A9" s="13">
        <v>5</v>
      </c>
      <c r="B9" s="49" t="s">
        <v>152</v>
      </c>
      <c r="C9" s="19">
        <v>2.5771929824561406</v>
      </c>
      <c r="D9" s="90">
        <v>106.27</v>
      </c>
      <c r="E9" s="20">
        <v>25.7</v>
      </c>
      <c r="F9" s="21">
        <v>80</v>
      </c>
      <c r="G9" s="45" t="s">
        <v>3</v>
      </c>
      <c r="H9" s="45" t="s">
        <v>1</v>
      </c>
      <c r="I9" s="21">
        <v>4</v>
      </c>
      <c r="J9" s="21">
        <v>121</v>
      </c>
      <c r="K9" s="21">
        <v>41</v>
      </c>
    </row>
    <row r="10" spans="1:11" ht="14" x14ac:dyDescent="0.3">
      <c r="A10" s="13">
        <v>6</v>
      </c>
      <c r="B10" s="49" t="s">
        <v>56</v>
      </c>
      <c r="C10" s="19">
        <v>2.4740196078431373</v>
      </c>
      <c r="D10" s="90">
        <v>98.24</v>
      </c>
      <c r="E10" s="20">
        <v>27.2</v>
      </c>
      <c r="F10" s="21">
        <v>81</v>
      </c>
      <c r="G10" s="45" t="s">
        <v>3</v>
      </c>
      <c r="H10" s="45" t="s">
        <v>1</v>
      </c>
      <c r="I10" s="21">
        <v>3</v>
      </c>
      <c r="J10" s="21">
        <v>120</v>
      </c>
      <c r="K10" s="21">
        <v>39</v>
      </c>
    </row>
    <row r="11" spans="1:11" ht="14" x14ac:dyDescent="0.3">
      <c r="A11" s="13">
        <v>7</v>
      </c>
      <c r="B11" s="49" t="s">
        <v>55</v>
      </c>
      <c r="C11" s="19">
        <v>2.3192982456140352</v>
      </c>
      <c r="D11" s="90">
        <v>168.03</v>
      </c>
      <c r="E11" s="20">
        <v>27.9</v>
      </c>
      <c r="F11" s="21">
        <v>71</v>
      </c>
      <c r="G11" s="45" t="s">
        <v>2</v>
      </c>
      <c r="H11" s="45" t="s">
        <v>1</v>
      </c>
      <c r="I11" s="21">
        <v>1</v>
      </c>
      <c r="J11" s="21">
        <v>119</v>
      </c>
      <c r="K11" s="21">
        <v>48</v>
      </c>
    </row>
    <row r="12" spans="1:11" ht="14" x14ac:dyDescent="0.3">
      <c r="A12" s="13">
        <v>8</v>
      </c>
      <c r="B12" s="49" t="s">
        <v>168</v>
      </c>
      <c r="C12" s="19">
        <v>2.3136150234741786</v>
      </c>
      <c r="D12" s="90">
        <v>139.68</v>
      </c>
      <c r="E12" s="20">
        <v>26.7</v>
      </c>
      <c r="F12" s="21">
        <v>74</v>
      </c>
      <c r="G12" s="45" t="s">
        <v>3</v>
      </c>
      <c r="H12" s="45" t="s">
        <v>1</v>
      </c>
      <c r="I12" s="21">
        <v>3</v>
      </c>
      <c r="J12" s="21">
        <v>121</v>
      </c>
      <c r="K12" s="21">
        <v>47</v>
      </c>
    </row>
    <row r="13" spans="1:11" ht="14" x14ac:dyDescent="0.3">
      <c r="A13" s="13">
        <v>9</v>
      </c>
      <c r="B13" s="49" t="s">
        <v>159</v>
      </c>
      <c r="C13" s="19">
        <v>2.1265151515151519</v>
      </c>
      <c r="D13" s="90">
        <v>106.09</v>
      </c>
      <c r="E13" s="20">
        <v>26.3</v>
      </c>
      <c r="F13" s="21">
        <v>86</v>
      </c>
      <c r="G13" s="45" t="s">
        <v>3</v>
      </c>
      <c r="H13" s="45" t="s">
        <v>1</v>
      </c>
      <c r="I13" s="21">
        <v>2</v>
      </c>
      <c r="J13" s="21" t="s">
        <v>351</v>
      </c>
      <c r="K13" s="21" t="s">
        <v>352</v>
      </c>
    </row>
    <row r="14" spans="1:11" ht="14" x14ac:dyDescent="0.3">
      <c r="A14" s="13">
        <v>10</v>
      </c>
      <c r="B14" s="49" t="s">
        <v>5</v>
      </c>
      <c r="C14" s="19">
        <v>2.1136253041362534</v>
      </c>
      <c r="D14" s="90">
        <v>196.87</v>
      </c>
      <c r="E14" s="20">
        <v>26.4</v>
      </c>
      <c r="F14" s="21">
        <v>74</v>
      </c>
      <c r="G14" s="45" t="s">
        <v>2</v>
      </c>
      <c r="H14" s="45" t="s">
        <v>4</v>
      </c>
      <c r="I14" s="21">
        <v>3</v>
      </c>
      <c r="J14" s="21">
        <v>118</v>
      </c>
      <c r="K14" s="21">
        <v>44</v>
      </c>
    </row>
    <row r="15" spans="1:11" ht="14" x14ac:dyDescent="0.3">
      <c r="A15" s="13">
        <v>11</v>
      </c>
      <c r="B15" s="49" t="s">
        <v>65</v>
      </c>
      <c r="C15" s="19">
        <v>2.0949640287769786</v>
      </c>
      <c r="D15" s="90">
        <v>183.49</v>
      </c>
      <c r="E15" s="20">
        <v>27.6</v>
      </c>
      <c r="F15" s="21">
        <v>74</v>
      </c>
      <c r="G15" s="45" t="s">
        <v>2</v>
      </c>
      <c r="H15" s="45" t="s">
        <v>1</v>
      </c>
      <c r="I15" s="21">
        <v>2</v>
      </c>
      <c r="J15" s="21">
        <v>121</v>
      </c>
      <c r="K15" s="21">
        <v>47</v>
      </c>
    </row>
    <row r="16" spans="1:11" ht="14" x14ac:dyDescent="0.3">
      <c r="A16" s="13">
        <v>12</v>
      </c>
      <c r="B16" s="49" t="s">
        <v>165</v>
      </c>
      <c r="C16" s="19">
        <v>2.0110311750599519</v>
      </c>
      <c r="D16" s="90">
        <v>95.61</v>
      </c>
      <c r="E16" s="20">
        <v>27.4</v>
      </c>
      <c r="F16" s="21">
        <v>82</v>
      </c>
      <c r="G16" s="45" t="s">
        <v>3</v>
      </c>
      <c r="H16" s="45" t="s">
        <v>1</v>
      </c>
      <c r="I16" s="21">
        <v>3</v>
      </c>
      <c r="J16" s="21" t="s">
        <v>351</v>
      </c>
      <c r="K16" s="21" t="s">
        <v>352</v>
      </c>
    </row>
    <row r="17" spans="1:11" ht="14" x14ac:dyDescent="0.3">
      <c r="A17" s="13">
        <v>13</v>
      </c>
      <c r="B17" s="49" t="s">
        <v>163</v>
      </c>
      <c r="C17" s="19">
        <v>2.0016666666666669</v>
      </c>
      <c r="D17" s="90">
        <v>131.69</v>
      </c>
      <c r="E17" s="20">
        <v>27.5</v>
      </c>
      <c r="F17" s="21">
        <v>82</v>
      </c>
      <c r="G17" s="45" t="s">
        <v>3</v>
      </c>
      <c r="H17" s="45" t="s">
        <v>1</v>
      </c>
      <c r="I17" s="21">
        <v>4</v>
      </c>
      <c r="J17" s="21" t="s">
        <v>351</v>
      </c>
      <c r="K17" s="21" t="s">
        <v>352</v>
      </c>
    </row>
    <row r="18" spans="1:11" ht="14" x14ac:dyDescent="0.3">
      <c r="A18" s="13">
        <v>14</v>
      </c>
      <c r="B18" s="49" t="s">
        <v>72</v>
      </c>
      <c r="C18" s="19">
        <v>1.9705596107055963</v>
      </c>
      <c r="D18" s="90">
        <v>216.53</v>
      </c>
      <c r="E18" s="20">
        <v>28.2</v>
      </c>
      <c r="F18" s="21">
        <v>69</v>
      </c>
      <c r="G18" s="45" t="s">
        <v>3</v>
      </c>
      <c r="H18" s="45" t="s">
        <v>1</v>
      </c>
      <c r="I18" s="21">
        <v>1</v>
      </c>
      <c r="J18" s="21">
        <v>117</v>
      </c>
      <c r="K18" s="21">
        <v>48</v>
      </c>
    </row>
    <row r="19" spans="1:11" ht="14" x14ac:dyDescent="0.3">
      <c r="A19" s="13">
        <v>15</v>
      </c>
      <c r="B19" s="49" t="s">
        <v>170</v>
      </c>
      <c r="C19" s="19">
        <v>1.9271604938271603</v>
      </c>
      <c r="D19" s="90">
        <v>168.65</v>
      </c>
      <c r="E19" s="20">
        <v>27.4</v>
      </c>
      <c r="F19" s="21">
        <v>71</v>
      </c>
      <c r="G19" s="45" t="s">
        <v>2</v>
      </c>
      <c r="H19" s="45" t="s">
        <v>1</v>
      </c>
      <c r="I19" s="21">
        <v>2</v>
      </c>
      <c r="J19" s="21">
        <v>119</v>
      </c>
      <c r="K19" s="21">
        <v>48</v>
      </c>
    </row>
    <row r="20" spans="1:11" ht="14" x14ac:dyDescent="0.3">
      <c r="A20" s="13">
        <v>16</v>
      </c>
      <c r="B20" s="49" t="s">
        <v>143</v>
      </c>
      <c r="C20" s="19">
        <v>1.9223880597014926</v>
      </c>
      <c r="D20" s="90">
        <v>177.03</v>
      </c>
      <c r="E20" s="20">
        <v>26.4</v>
      </c>
      <c r="F20" s="21">
        <v>74</v>
      </c>
      <c r="G20" s="45" t="s">
        <v>2</v>
      </c>
      <c r="H20" s="45" t="s">
        <v>1</v>
      </c>
      <c r="I20" s="21">
        <v>2</v>
      </c>
      <c r="J20" s="21">
        <v>119</v>
      </c>
      <c r="K20" s="21">
        <v>45</v>
      </c>
    </row>
    <row r="21" spans="1:11" ht="14" x14ac:dyDescent="0.3">
      <c r="A21" s="13">
        <v>17</v>
      </c>
      <c r="B21" s="49" t="s">
        <v>171</v>
      </c>
      <c r="C21" s="19">
        <v>1.9194647201946473</v>
      </c>
      <c r="D21" s="90">
        <v>153.62</v>
      </c>
      <c r="E21" s="20">
        <v>26.1</v>
      </c>
      <c r="F21" s="21">
        <v>71</v>
      </c>
      <c r="G21" s="45" t="s">
        <v>3</v>
      </c>
      <c r="H21" s="45" t="s">
        <v>1</v>
      </c>
      <c r="I21" s="21">
        <v>3</v>
      </c>
      <c r="J21" s="21">
        <v>119</v>
      </c>
      <c r="K21" s="21">
        <v>48</v>
      </c>
    </row>
    <row r="22" spans="1:11" ht="14" x14ac:dyDescent="0.3">
      <c r="A22" s="13">
        <v>18</v>
      </c>
      <c r="B22" s="49" t="s">
        <v>166</v>
      </c>
      <c r="C22" s="19">
        <v>1.9133333333333331</v>
      </c>
      <c r="D22" s="90">
        <v>120.2</v>
      </c>
      <c r="E22" s="20">
        <v>24</v>
      </c>
      <c r="F22" s="21">
        <v>74</v>
      </c>
      <c r="G22" s="45" t="s">
        <v>2</v>
      </c>
      <c r="H22" s="45" t="s">
        <v>1</v>
      </c>
      <c r="I22" s="21">
        <v>2</v>
      </c>
      <c r="J22" s="21">
        <v>119</v>
      </c>
      <c r="K22" s="21">
        <v>45</v>
      </c>
    </row>
    <row r="23" spans="1:11" ht="14" x14ac:dyDescent="0.3">
      <c r="A23" s="13">
        <v>19</v>
      </c>
      <c r="B23" s="49" t="s">
        <v>58</v>
      </c>
      <c r="C23" s="19">
        <v>1.8817745803357309</v>
      </c>
      <c r="D23" s="90">
        <v>142.97999999999999</v>
      </c>
      <c r="E23" s="20">
        <v>27.4</v>
      </c>
      <c r="F23" s="21">
        <v>74</v>
      </c>
      <c r="G23" s="45" t="s">
        <v>3</v>
      </c>
      <c r="H23" s="45" t="s">
        <v>1</v>
      </c>
      <c r="I23" s="21">
        <v>1</v>
      </c>
      <c r="J23" s="21">
        <v>119</v>
      </c>
      <c r="K23" s="21">
        <v>45</v>
      </c>
    </row>
    <row r="24" spans="1:11" ht="14" x14ac:dyDescent="0.3">
      <c r="A24" s="13">
        <v>20</v>
      </c>
      <c r="B24" s="49" t="s">
        <v>130</v>
      </c>
      <c r="C24" s="19">
        <v>1.8256997455470738</v>
      </c>
      <c r="D24" s="90">
        <v>147.72999999999999</v>
      </c>
      <c r="E24" s="20">
        <v>26.7</v>
      </c>
      <c r="F24" s="21">
        <v>74</v>
      </c>
      <c r="G24" s="45" t="s">
        <v>3</v>
      </c>
      <c r="H24" s="45" t="s">
        <v>1</v>
      </c>
      <c r="I24" s="21">
        <v>3</v>
      </c>
      <c r="J24" s="21">
        <v>121</v>
      </c>
      <c r="K24" s="21">
        <v>47</v>
      </c>
    </row>
    <row r="25" spans="1:11" ht="14" x14ac:dyDescent="0.3">
      <c r="A25" s="13">
        <v>21</v>
      </c>
      <c r="B25" s="49" t="s">
        <v>154</v>
      </c>
      <c r="C25" s="19">
        <v>1.8116666666666665</v>
      </c>
      <c r="D25" s="90">
        <v>212.1</v>
      </c>
      <c r="E25" s="20">
        <v>25.7</v>
      </c>
      <c r="F25" s="21">
        <v>80</v>
      </c>
      <c r="G25" s="45" t="s">
        <v>3</v>
      </c>
      <c r="H25" s="45" t="s">
        <v>1</v>
      </c>
      <c r="I25" s="21">
        <v>2</v>
      </c>
      <c r="J25" s="21" t="s">
        <v>351</v>
      </c>
      <c r="K25" s="21" t="s">
        <v>352</v>
      </c>
    </row>
    <row r="26" spans="1:11" ht="14" x14ac:dyDescent="0.3">
      <c r="A26" s="13">
        <v>22</v>
      </c>
      <c r="B26" s="49" t="s">
        <v>160</v>
      </c>
      <c r="C26" s="19">
        <v>1.8108695652173912</v>
      </c>
      <c r="D26" s="90">
        <v>151.16</v>
      </c>
      <c r="E26" s="20">
        <v>26.5</v>
      </c>
      <c r="F26" s="21">
        <v>76</v>
      </c>
      <c r="G26" s="45" t="s">
        <v>3</v>
      </c>
      <c r="H26" s="45" t="s">
        <v>1</v>
      </c>
      <c r="I26" s="21">
        <v>3</v>
      </c>
      <c r="J26" s="21">
        <v>119</v>
      </c>
      <c r="K26" s="21">
        <v>43</v>
      </c>
    </row>
    <row r="27" spans="1:11" ht="14" x14ac:dyDescent="0.3">
      <c r="A27" s="13">
        <v>23</v>
      </c>
      <c r="B27" s="49" t="s">
        <v>158</v>
      </c>
      <c r="C27" s="19">
        <v>1.778282828282828</v>
      </c>
      <c r="D27" s="90">
        <v>138.44</v>
      </c>
      <c r="E27" s="20">
        <v>27.3</v>
      </c>
      <c r="F27" s="21">
        <v>74</v>
      </c>
      <c r="G27" s="45" t="s">
        <v>2</v>
      </c>
      <c r="H27" s="45" t="s">
        <v>1</v>
      </c>
      <c r="I27" s="21">
        <v>1</v>
      </c>
      <c r="J27" s="21">
        <v>120</v>
      </c>
      <c r="K27" s="21">
        <v>46</v>
      </c>
    </row>
    <row r="28" spans="1:11" ht="14" x14ac:dyDescent="0.3">
      <c r="A28" s="13">
        <v>24</v>
      </c>
      <c r="B28" s="49" t="s">
        <v>156</v>
      </c>
      <c r="C28" s="19">
        <v>1.7694444444444446</v>
      </c>
      <c r="D28" s="90">
        <v>132.35</v>
      </c>
      <c r="E28" s="20">
        <v>25.6</v>
      </c>
      <c r="F28" s="21">
        <v>71</v>
      </c>
      <c r="G28" s="45" t="s">
        <v>2</v>
      </c>
      <c r="H28" s="45" t="s">
        <v>1</v>
      </c>
      <c r="I28" s="21">
        <v>1</v>
      </c>
      <c r="J28" s="21">
        <v>119</v>
      </c>
      <c r="K28" s="21">
        <v>48</v>
      </c>
    </row>
    <row r="29" spans="1:11" ht="14" x14ac:dyDescent="0.3">
      <c r="A29" s="13">
        <v>25</v>
      </c>
      <c r="B29" s="49" t="s">
        <v>161</v>
      </c>
      <c r="C29" s="19">
        <v>1.7575539568345322</v>
      </c>
      <c r="D29" s="90">
        <v>116.57</v>
      </c>
      <c r="E29" s="20">
        <v>27.8</v>
      </c>
      <c r="F29" s="21">
        <v>80</v>
      </c>
      <c r="G29" s="45" t="s">
        <v>3</v>
      </c>
      <c r="H29" s="45" t="s">
        <v>1</v>
      </c>
      <c r="I29" s="21">
        <v>3</v>
      </c>
      <c r="J29" s="21" t="s">
        <v>351</v>
      </c>
      <c r="K29" s="21" t="s">
        <v>352</v>
      </c>
    </row>
    <row r="30" spans="1:11" ht="14" x14ac:dyDescent="0.3">
      <c r="A30" s="13">
        <v>26</v>
      </c>
      <c r="B30" s="49" t="s">
        <v>57</v>
      </c>
      <c r="C30" s="19">
        <v>1.7094562647754137</v>
      </c>
      <c r="D30" s="90">
        <v>132.58000000000001</v>
      </c>
      <c r="E30" s="20">
        <v>27.7</v>
      </c>
      <c r="F30" s="21">
        <v>78</v>
      </c>
      <c r="G30" s="45" t="s">
        <v>3</v>
      </c>
      <c r="H30" s="45" t="s">
        <v>1</v>
      </c>
      <c r="I30" s="21">
        <v>3</v>
      </c>
      <c r="J30" s="21">
        <v>122</v>
      </c>
      <c r="K30" s="21">
        <v>44</v>
      </c>
    </row>
    <row r="31" spans="1:11" ht="14" x14ac:dyDescent="0.3">
      <c r="A31" s="13">
        <v>27</v>
      </c>
      <c r="B31" s="49" t="s">
        <v>162</v>
      </c>
      <c r="C31" s="19">
        <v>1.6437810945273632</v>
      </c>
      <c r="D31" s="90">
        <v>128.43</v>
      </c>
      <c r="E31" s="20">
        <v>26.4</v>
      </c>
      <c r="F31" s="21">
        <v>74</v>
      </c>
      <c r="G31" s="45" t="s">
        <v>2</v>
      </c>
      <c r="H31" s="45" t="s">
        <v>1</v>
      </c>
      <c r="I31" s="21">
        <v>1</v>
      </c>
      <c r="J31" s="21">
        <v>120</v>
      </c>
      <c r="K31" s="21">
        <v>46</v>
      </c>
    </row>
    <row r="32" spans="1:11" ht="14" x14ac:dyDescent="0.3">
      <c r="A32" s="13">
        <v>28</v>
      </c>
      <c r="B32" s="49" t="s">
        <v>148</v>
      </c>
      <c r="C32" s="19">
        <v>1.6232613908872902</v>
      </c>
      <c r="D32" s="90">
        <v>160.22999999999999</v>
      </c>
      <c r="E32" s="20">
        <v>27.2</v>
      </c>
      <c r="F32" s="21">
        <v>74</v>
      </c>
      <c r="G32" s="45" t="s">
        <v>2</v>
      </c>
      <c r="H32" s="45" t="s">
        <v>1</v>
      </c>
      <c r="I32" s="21">
        <v>3</v>
      </c>
      <c r="J32" s="21">
        <v>119</v>
      </c>
      <c r="K32" s="21">
        <v>45</v>
      </c>
    </row>
    <row r="33" spans="1:11" ht="14" x14ac:dyDescent="0.3">
      <c r="A33" s="13">
        <v>29</v>
      </c>
      <c r="B33" s="49" t="s">
        <v>353</v>
      </c>
      <c r="C33" s="19">
        <v>1.5503703703703702</v>
      </c>
      <c r="D33" s="90">
        <v>99.46</v>
      </c>
      <c r="E33" s="20">
        <v>27.1</v>
      </c>
      <c r="F33" s="21">
        <v>82</v>
      </c>
      <c r="G33" s="45" t="s">
        <v>3</v>
      </c>
      <c r="H33" s="45" t="s">
        <v>1</v>
      </c>
      <c r="I33" s="21">
        <v>1</v>
      </c>
      <c r="J33" s="21">
        <v>121</v>
      </c>
      <c r="K33" s="21">
        <v>39</v>
      </c>
    </row>
    <row r="34" spans="1:11" ht="14" x14ac:dyDescent="0.3">
      <c r="A34" s="13">
        <v>30</v>
      </c>
      <c r="B34" s="49" t="s">
        <v>67</v>
      </c>
      <c r="C34" s="19">
        <v>1.5225419664268587</v>
      </c>
      <c r="D34" s="90">
        <v>273.33</v>
      </c>
      <c r="E34" s="20">
        <v>26.2</v>
      </c>
      <c r="F34" s="21">
        <v>73</v>
      </c>
      <c r="G34" s="45" t="s">
        <v>3</v>
      </c>
      <c r="H34" s="45" t="s">
        <v>1</v>
      </c>
      <c r="I34" s="21">
        <v>2</v>
      </c>
      <c r="J34" s="21">
        <v>121</v>
      </c>
      <c r="K34" s="21">
        <v>48</v>
      </c>
    </row>
    <row r="35" spans="1:11" ht="14" x14ac:dyDescent="0.3">
      <c r="A35" s="13">
        <v>31</v>
      </c>
      <c r="B35" s="49" t="s">
        <v>151</v>
      </c>
      <c r="C35" s="19">
        <v>1.5224586288416078</v>
      </c>
      <c r="D35" s="90">
        <v>184.19</v>
      </c>
      <c r="E35" s="20">
        <v>26.7</v>
      </c>
      <c r="F35" s="21">
        <v>74</v>
      </c>
      <c r="G35" s="45" t="s">
        <v>3</v>
      </c>
      <c r="H35" s="45" t="s">
        <v>1</v>
      </c>
      <c r="I35" s="21">
        <v>4</v>
      </c>
      <c r="J35" s="21">
        <v>120</v>
      </c>
      <c r="K35" s="21">
        <v>46</v>
      </c>
    </row>
    <row r="36" spans="1:11" ht="14" x14ac:dyDescent="0.3">
      <c r="A36" s="13">
        <v>32</v>
      </c>
      <c r="B36" s="49" t="s">
        <v>354</v>
      </c>
      <c r="C36" s="19">
        <v>1.5</v>
      </c>
      <c r="D36" s="90">
        <v>91.38</v>
      </c>
      <c r="E36" s="20">
        <v>26.2</v>
      </c>
      <c r="F36" s="21">
        <v>66</v>
      </c>
      <c r="G36" s="45" t="s">
        <v>2</v>
      </c>
      <c r="H36" s="45" t="s">
        <v>1</v>
      </c>
      <c r="I36" s="21">
        <v>5</v>
      </c>
      <c r="J36" s="21">
        <v>118</v>
      </c>
      <c r="K36" s="21">
        <v>52</v>
      </c>
    </row>
    <row r="37" spans="1:11" ht="14" x14ac:dyDescent="0.3">
      <c r="A37" s="13">
        <v>33</v>
      </c>
      <c r="B37" s="49" t="s">
        <v>74</v>
      </c>
      <c r="C37" s="19">
        <v>1.4892156862745098</v>
      </c>
      <c r="D37" s="90">
        <v>124.76</v>
      </c>
      <c r="E37" s="20">
        <v>23.4</v>
      </c>
      <c r="F37" s="21">
        <v>75</v>
      </c>
      <c r="G37" s="45" t="s">
        <v>2</v>
      </c>
      <c r="H37" s="45" t="s">
        <v>1</v>
      </c>
      <c r="I37" s="21">
        <v>3</v>
      </c>
      <c r="J37" s="21">
        <v>120</v>
      </c>
      <c r="K37" s="21">
        <v>45</v>
      </c>
    </row>
    <row r="38" spans="1:11" ht="14" x14ac:dyDescent="0.3">
      <c r="A38" s="13">
        <v>34</v>
      </c>
      <c r="B38" s="49" t="s">
        <v>62</v>
      </c>
      <c r="C38" s="19">
        <v>1.4287439613526569</v>
      </c>
      <c r="D38" s="90">
        <v>172.41</v>
      </c>
      <c r="E38" s="20">
        <v>26.4</v>
      </c>
      <c r="F38" s="21">
        <v>74</v>
      </c>
      <c r="G38" s="45" t="s">
        <v>3</v>
      </c>
      <c r="H38" s="45" t="s">
        <v>1</v>
      </c>
      <c r="I38" s="21">
        <v>3</v>
      </c>
      <c r="J38" s="21">
        <v>119</v>
      </c>
      <c r="K38" s="21">
        <v>45</v>
      </c>
    </row>
    <row r="39" spans="1:11" ht="14" x14ac:dyDescent="0.3">
      <c r="A39" s="13">
        <v>35</v>
      </c>
      <c r="B39" s="49" t="s">
        <v>84</v>
      </c>
      <c r="C39" s="19">
        <v>1.4152173913043475</v>
      </c>
      <c r="D39" s="90">
        <v>132.88999999999999</v>
      </c>
      <c r="E39" s="20">
        <v>26.3</v>
      </c>
      <c r="F39" s="21">
        <v>74</v>
      </c>
      <c r="G39" s="45" t="s">
        <v>2</v>
      </c>
      <c r="H39" s="45" t="s">
        <v>1</v>
      </c>
      <c r="I39" s="21">
        <v>2</v>
      </c>
      <c r="J39" s="21">
        <v>119</v>
      </c>
      <c r="K39" s="21">
        <v>45</v>
      </c>
    </row>
    <row r="40" spans="1:11" ht="14" x14ac:dyDescent="0.3">
      <c r="A40" s="13">
        <v>36</v>
      </c>
      <c r="B40" s="49" t="s">
        <v>59</v>
      </c>
      <c r="C40" s="19">
        <v>1.4137254901960785</v>
      </c>
      <c r="D40" s="90">
        <v>112.17</v>
      </c>
      <c r="E40" s="20">
        <v>26.7</v>
      </c>
      <c r="F40" s="21">
        <v>82</v>
      </c>
      <c r="G40" s="45" t="s">
        <v>3</v>
      </c>
      <c r="H40" s="45" t="s">
        <v>1</v>
      </c>
      <c r="I40" s="21">
        <v>4</v>
      </c>
      <c r="J40" s="21">
        <v>121</v>
      </c>
      <c r="K40" s="21">
        <v>39</v>
      </c>
    </row>
    <row r="41" spans="1:11" ht="14" x14ac:dyDescent="0.3">
      <c r="A41" s="13">
        <v>37</v>
      </c>
      <c r="B41" s="49" t="s">
        <v>80</v>
      </c>
      <c r="C41" s="19">
        <v>1.4123737373737375</v>
      </c>
      <c r="D41" s="90">
        <v>120.88</v>
      </c>
      <c r="E41" s="20">
        <v>26</v>
      </c>
      <c r="F41" s="21">
        <v>76</v>
      </c>
      <c r="G41" s="45" t="s">
        <v>3</v>
      </c>
      <c r="H41" s="45" t="s">
        <v>1</v>
      </c>
      <c r="I41" s="21">
        <v>2</v>
      </c>
      <c r="J41" s="21">
        <v>122</v>
      </c>
      <c r="K41" s="21">
        <v>46</v>
      </c>
    </row>
    <row r="42" spans="1:11" ht="14" x14ac:dyDescent="0.3">
      <c r="A42" s="13">
        <v>38</v>
      </c>
      <c r="B42" s="49" t="s">
        <v>169</v>
      </c>
      <c r="C42" s="19">
        <v>1.3557177615571776</v>
      </c>
      <c r="D42" s="90">
        <v>173.05</v>
      </c>
      <c r="E42" s="20">
        <v>24.1</v>
      </c>
      <c r="F42" s="21">
        <v>73</v>
      </c>
      <c r="G42" s="45" t="s">
        <v>3</v>
      </c>
      <c r="H42" s="45" t="s">
        <v>1</v>
      </c>
      <c r="I42" s="21">
        <v>1</v>
      </c>
      <c r="J42" s="21">
        <v>119</v>
      </c>
      <c r="K42" s="21">
        <v>46</v>
      </c>
    </row>
    <row r="43" spans="1:11" ht="14" x14ac:dyDescent="0.3">
      <c r="A43" s="13">
        <v>39</v>
      </c>
      <c r="B43" s="49" t="s">
        <v>355</v>
      </c>
      <c r="C43" s="19">
        <v>1.3526570048309179</v>
      </c>
      <c r="D43" s="90">
        <v>231.37</v>
      </c>
      <c r="E43" s="20">
        <v>28</v>
      </c>
      <c r="F43" s="21">
        <v>70</v>
      </c>
      <c r="G43" s="45" t="s">
        <v>2</v>
      </c>
      <c r="H43" s="45" t="s">
        <v>4</v>
      </c>
      <c r="I43" s="21">
        <v>1</v>
      </c>
      <c r="J43" s="21">
        <v>118</v>
      </c>
      <c r="K43" s="21">
        <v>48</v>
      </c>
    </row>
    <row r="44" spans="1:11" ht="14" x14ac:dyDescent="0.3">
      <c r="A44" s="13">
        <v>40</v>
      </c>
      <c r="B44" s="49" t="s">
        <v>73</v>
      </c>
      <c r="C44" s="19">
        <v>1.3338308457711443</v>
      </c>
      <c r="D44" s="90">
        <v>137</v>
      </c>
      <c r="E44" s="20">
        <v>26.2</v>
      </c>
      <c r="F44" s="21">
        <v>74</v>
      </c>
      <c r="G44" s="45" t="s">
        <v>2</v>
      </c>
      <c r="H44" s="45" t="s">
        <v>1</v>
      </c>
      <c r="I44" s="21">
        <v>1</v>
      </c>
      <c r="J44" s="21">
        <v>121</v>
      </c>
      <c r="K44" s="21">
        <v>47</v>
      </c>
    </row>
    <row r="45" spans="1:11" ht="14" x14ac:dyDescent="0.3">
      <c r="A45" s="13">
        <v>41</v>
      </c>
      <c r="B45" s="49" t="s">
        <v>356</v>
      </c>
      <c r="C45" s="19">
        <v>1.3210256410256409</v>
      </c>
      <c r="D45" s="90">
        <v>133.44</v>
      </c>
      <c r="E45" s="20">
        <v>27.1</v>
      </c>
      <c r="F45" s="21">
        <v>74</v>
      </c>
      <c r="G45" s="45" t="s">
        <v>2</v>
      </c>
      <c r="H45" s="45" t="s">
        <v>1</v>
      </c>
      <c r="I45" s="21">
        <v>1</v>
      </c>
      <c r="J45" s="21">
        <v>119</v>
      </c>
      <c r="K45" s="21">
        <v>45</v>
      </c>
    </row>
    <row r="46" spans="1:11" ht="14" x14ac:dyDescent="0.3">
      <c r="A46" s="13">
        <v>42</v>
      </c>
      <c r="B46" s="49" t="s">
        <v>157</v>
      </c>
      <c r="C46" s="19">
        <v>1.3127098321342927</v>
      </c>
      <c r="D46" s="90">
        <v>138.74</v>
      </c>
      <c r="E46" s="20">
        <v>25.9</v>
      </c>
      <c r="F46" s="21">
        <v>74</v>
      </c>
      <c r="G46" s="45" t="s">
        <v>2</v>
      </c>
      <c r="H46" s="45" t="s">
        <v>1</v>
      </c>
      <c r="I46" s="21">
        <v>3</v>
      </c>
      <c r="J46" s="21">
        <v>121</v>
      </c>
      <c r="K46" s="21">
        <v>47</v>
      </c>
    </row>
    <row r="47" spans="1:11" ht="14" x14ac:dyDescent="0.3">
      <c r="A47" s="13">
        <v>43</v>
      </c>
      <c r="B47" s="49" t="s">
        <v>132</v>
      </c>
      <c r="C47" s="19">
        <v>1.3110311750599521</v>
      </c>
      <c r="D47" s="90">
        <v>160.4</v>
      </c>
      <c r="E47" s="20">
        <v>26.3</v>
      </c>
      <c r="F47" s="21">
        <v>74</v>
      </c>
      <c r="G47" s="45" t="s">
        <v>2</v>
      </c>
      <c r="H47" s="45" t="s">
        <v>1</v>
      </c>
      <c r="I47" s="21">
        <v>1</v>
      </c>
      <c r="J47" s="21">
        <v>120</v>
      </c>
      <c r="K47" s="21">
        <v>46</v>
      </c>
    </row>
    <row r="48" spans="1:11" ht="14" x14ac:dyDescent="0.3">
      <c r="A48" s="13">
        <v>44</v>
      </c>
      <c r="B48" s="49" t="s">
        <v>54</v>
      </c>
      <c r="C48" s="19">
        <v>1.2779487179487179</v>
      </c>
      <c r="D48" s="90">
        <v>160.72999999999999</v>
      </c>
      <c r="E48" s="20">
        <v>26.2</v>
      </c>
      <c r="F48" s="21">
        <v>73</v>
      </c>
      <c r="G48" s="45" t="s">
        <v>2</v>
      </c>
      <c r="H48" s="45" t="s">
        <v>4</v>
      </c>
      <c r="I48" s="21">
        <v>1</v>
      </c>
      <c r="J48" s="21">
        <v>118</v>
      </c>
      <c r="K48" s="21">
        <v>45</v>
      </c>
    </row>
    <row r="49" spans="1:11" ht="14" x14ac:dyDescent="0.3">
      <c r="A49" s="13">
        <v>45</v>
      </c>
      <c r="B49" s="49" t="s">
        <v>172</v>
      </c>
      <c r="C49" s="19">
        <v>1.2703703703703704</v>
      </c>
      <c r="D49" s="90">
        <v>177.62</v>
      </c>
      <c r="E49" s="20">
        <v>26.9</v>
      </c>
      <c r="F49" s="21">
        <v>74</v>
      </c>
      <c r="G49" s="45" t="s">
        <v>357</v>
      </c>
      <c r="H49" s="45" t="s">
        <v>1</v>
      </c>
      <c r="I49" s="21">
        <v>3</v>
      </c>
      <c r="J49" s="21">
        <v>120</v>
      </c>
      <c r="K49" s="21">
        <v>46</v>
      </c>
    </row>
    <row r="50" spans="1:11" ht="14" x14ac:dyDescent="0.3">
      <c r="A50" s="13">
        <v>46</v>
      </c>
      <c r="B50" s="49" t="s">
        <v>131</v>
      </c>
      <c r="C50" s="19">
        <v>1.2649999999999999</v>
      </c>
      <c r="D50" s="90">
        <v>154.53</v>
      </c>
      <c r="E50" s="20">
        <v>25.9</v>
      </c>
      <c r="F50" s="21">
        <v>80</v>
      </c>
      <c r="G50" s="45" t="s">
        <v>3</v>
      </c>
      <c r="H50" s="45" t="s">
        <v>1</v>
      </c>
      <c r="I50" s="21">
        <v>3</v>
      </c>
      <c r="J50" s="21">
        <v>120</v>
      </c>
      <c r="K50" s="21">
        <v>40</v>
      </c>
    </row>
    <row r="51" spans="1:11" ht="14" x14ac:dyDescent="0.3">
      <c r="A51" s="13">
        <v>47</v>
      </c>
      <c r="B51" s="49" t="s">
        <v>153</v>
      </c>
      <c r="C51" s="19">
        <v>1.2541666666666667</v>
      </c>
      <c r="D51" s="90">
        <v>132.59</v>
      </c>
      <c r="E51" s="20">
        <v>26.9</v>
      </c>
      <c r="F51" s="21">
        <v>84</v>
      </c>
      <c r="G51" s="45" t="s">
        <v>3</v>
      </c>
      <c r="H51" s="45" t="s">
        <v>1</v>
      </c>
      <c r="I51" s="21">
        <v>1</v>
      </c>
      <c r="J51" s="21">
        <v>123</v>
      </c>
      <c r="K51" s="21">
        <v>39</v>
      </c>
    </row>
    <row r="52" spans="1:11" ht="14" x14ac:dyDescent="0.3">
      <c r="A52" s="13">
        <v>48</v>
      </c>
      <c r="B52" s="49" t="s">
        <v>60</v>
      </c>
      <c r="C52" s="19">
        <v>1.1992647058823531</v>
      </c>
      <c r="D52" s="90">
        <v>203.44</v>
      </c>
      <c r="E52" s="20">
        <v>26</v>
      </c>
      <c r="F52" s="21">
        <v>70</v>
      </c>
      <c r="G52" s="45" t="s">
        <v>2</v>
      </c>
      <c r="H52" s="45" t="s">
        <v>1</v>
      </c>
      <c r="I52" s="21">
        <v>1</v>
      </c>
      <c r="J52" s="21">
        <v>117</v>
      </c>
      <c r="K52" s="21">
        <v>47</v>
      </c>
    </row>
    <row r="53" spans="1:11" ht="14" x14ac:dyDescent="0.3">
      <c r="A53" s="13">
        <v>49</v>
      </c>
      <c r="B53" s="49" t="s">
        <v>164</v>
      </c>
      <c r="C53" s="19">
        <v>1.1935897435897436</v>
      </c>
      <c r="D53" s="90">
        <v>163.28</v>
      </c>
      <c r="E53" s="20">
        <v>27</v>
      </c>
      <c r="F53" s="21">
        <v>83</v>
      </c>
      <c r="G53" s="45" t="s">
        <v>3</v>
      </c>
      <c r="H53" s="45" t="s">
        <v>1</v>
      </c>
      <c r="I53" s="21">
        <v>3</v>
      </c>
      <c r="J53" s="21">
        <v>122</v>
      </c>
      <c r="K53" s="21">
        <v>39</v>
      </c>
    </row>
    <row r="54" spans="1:11" ht="14" x14ac:dyDescent="0.3">
      <c r="A54" s="13">
        <v>50</v>
      </c>
      <c r="B54" s="49" t="s">
        <v>82</v>
      </c>
      <c r="C54" s="19">
        <v>1.1702290076335879</v>
      </c>
      <c r="D54" s="90">
        <v>170.74</v>
      </c>
      <c r="E54" s="20">
        <v>27.7</v>
      </c>
      <c r="F54" s="21">
        <v>66</v>
      </c>
      <c r="G54" s="45" t="s">
        <v>3</v>
      </c>
      <c r="H54" s="45" t="s">
        <v>1</v>
      </c>
      <c r="I54" s="21">
        <v>1</v>
      </c>
      <c r="J54" s="21">
        <v>117</v>
      </c>
      <c r="K54" s="21">
        <v>51</v>
      </c>
    </row>
    <row r="55" spans="1:11" ht="14" x14ac:dyDescent="0.3">
      <c r="A55" s="13">
        <v>51</v>
      </c>
      <c r="B55" s="49" t="s">
        <v>81</v>
      </c>
      <c r="C55" s="19">
        <v>1.1292620865139948</v>
      </c>
      <c r="D55" s="90">
        <v>155.22999999999999</v>
      </c>
      <c r="E55" s="20">
        <v>26.9</v>
      </c>
      <c r="F55" s="21">
        <v>67</v>
      </c>
      <c r="G55" s="45" t="s">
        <v>3</v>
      </c>
      <c r="H55" s="45" t="s">
        <v>4</v>
      </c>
      <c r="I55" s="21">
        <v>1</v>
      </c>
      <c r="J55" s="21">
        <v>119</v>
      </c>
      <c r="K55" s="21">
        <v>52</v>
      </c>
    </row>
    <row r="56" spans="1:11" ht="14" x14ac:dyDescent="0.3">
      <c r="A56" s="13">
        <v>52</v>
      </c>
      <c r="B56" s="49" t="s">
        <v>78</v>
      </c>
      <c r="C56" s="19">
        <v>1.0803149606299212</v>
      </c>
      <c r="D56" s="90">
        <v>147.93</v>
      </c>
      <c r="E56" s="20">
        <v>27.9</v>
      </c>
      <c r="F56" s="21">
        <v>66</v>
      </c>
      <c r="G56" s="45" t="s">
        <v>2</v>
      </c>
      <c r="H56" s="45" t="s">
        <v>1</v>
      </c>
      <c r="I56" s="21">
        <v>3</v>
      </c>
      <c r="J56" s="21">
        <v>117</v>
      </c>
      <c r="K56" s="21">
        <v>51</v>
      </c>
    </row>
    <row r="57" spans="1:11" ht="14" x14ac:dyDescent="0.3">
      <c r="A57" s="13">
        <v>53</v>
      </c>
      <c r="B57" s="49" t="s">
        <v>358</v>
      </c>
      <c r="C57" s="19">
        <v>1.058974358974359</v>
      </c>
      <c r="D57" s="90">
        <v>177.94</v>
      </c>
      <c r="E57" s="20">
        <v>26.4</v>
      </c>
      <c r="F57" s="21">
        <v>74</v>
      </c>
      <c r="G57" s="45" t="s">
        <v>2</v>
      </c>
      <c r="H57" s="45" t="s">
        <v>4</v>
      </c>
      <c r="I57" s="21">
        <v>1</v>
      </c>
      <c r="J57" s="21">
        <v>118</v>
      </c>
      <c r="K57" s="21">
        <v>44</v>
      </c>
    </row>
    <row r="58" spans="1:11" ht="14" x14ac:dyDescent="0.3">
      <c r="A58" s="13">
        <v>54</v>
      </c>
      <c r="B58" s="49" t="s">
        <v>167</v>
      </c>
      <c r="C58" s="19">
        <v>1.0447761194029852</v>
      </c>
      <c r="D58" s="90">
        <v>124.33</v>
      </c>
      <c r="E58" s="20">
        <v>27</v>
      </c>
      <c r="F58" s="21">
        <v>74</v>
      </c>
      <c r="G58" s="45" t="s">
        <v>2</v>
      </c>
      <c r="H58" s="45" t="s">
        <v>1</v>
      </c>
      <c r="I58" s="21">
        <v>1</v>
      </c>
      <c r="J58" s="21">
        <v>119</v>
      </c>
      <c r="K58" s="21">
        <v>45</v>
      </c>
    </row>
    <row r="59" spans="1:11" ht="14" x14ac:dyDescent="0.3">
      <c r="A59" s="13">
        <v>55</v>
      </c>
      <c r="B59" s="49" t="s">
        <v>63</v>
      </c>
      <c r="C59" s="19">
        <v>1.0438596491228069</v>
      </c>
      <c r="D59" s="90">
        <v>156.47</v>
      </c>
      <c r="E59" s="20">
        <v>26.3</v>
      </c>
      <c r="F59" s="21">
        <v>77</v>
      </c>
      <c r="G59" s="45" t="s">
        <v>338</v>
      </c>
      <c r="H59" s="45" t="s">
        <v>1</v>
      </c>
      <c r="I59" s="21">
        <v>1</v>
      </c>
      <c r="J59" s="21">
        <v>120</v>
      </c>
      <c r="K59" s="21">
        <v>43</v>
      </c>
    </row>
    <row r="60" spans="1:11" ht="14" x14ac:dyDescent="0.3">
      <c r="A60" s="13">
        <v>56</v>
      </c>
      <c r="B60" s="49" t="s">
        <v>83</v>
      </c>
      <c r="C60" s="19">
        <v>1.0074074074074073</v>
      </c>
      <c r="D60" s="90">
        <v>142.51</v>
      </c>
      <c r="E60" s="20">
        <v>28.2</v>
      </c>
      <c r="F60" s="21">
        <v>66</v>
      </c>
      <c r="G60" s="45" t="s">
        <v>2</v>
      </c>
      <c r="H60" s="45" t="s">
        <v>1</v>
      </c>
      <c r="I60" s="21">
        <v>1</v>
      </c>
      <c r="J60" s="21">
        <v>116</v>
      </c>
      <c r="K60" s="21">
        <v>50</v>
      </c>
    </row>
    <row r="61" spans="1:11" ht="14" x14ac:dyDescent="0.3">
      <c r="A61" s="13">
        <v>57</v>
      </c>
      <c r="B61" s="49" t="s">
        <v>75</v>
      </c>
      <c r="C61" s="19">
        <v>1.0049999999999999</v>
      </c>
      <c r="D61" s="90">
        <v>261.49</v>
      </c>
      <c r="E61" s="20">
        <v>26.8</v>
      </c>
      <c r="F61" s="21">
        <v>80</v>
      </c>
      <c r="G61" s="45" t="s">
        <v>3</v>
      </c>
      <c r="H61" s="45" t="s">
        <v>1</v>
      </c>
      <c r="I61" s="21">
        <v>1</v>
      </c>
      <c r="J61" s="21">
        <v>119</v>
      </c>
      <c r="K61" s="21">
        <v>39</v>
      </c>
    </row>
    <row r="62" spans="1:11" ht="14" x14ac:dyDescent="0.3">
      <c r="A62" s="13">
        <v>58</v>
      </c>
      <c r="B62" s="49" t="s">
        <v>76</v>
      </c>
      <c r="C62" s="19">
        <v>0.99166666666666681</v>
      </c>
      <c r="D62" s="90">
        <v>243.87</v>
      </c>
      <c r="E62" s="20">
        <v>27.3</v>
      </c>
      <c r="F62" s="21">
        <v>74</v>
      </c>
      <c r="G62" s="45" t="s">
        <v>2</v>
      </c>
      <c r="H62" s="45" t="s">
        <v>1</v>
      </c>
      <c r="I62" s="21">
        <v>4</v>
      </c>
      <c r="J62" s="21">
        <v>120</v>
      </c>
      <c r="K62" s="21">
        <v>46</v>
      </c>
    </row>
    <row r="63" spans="1:11" ht="14" x14ac:dyDescent="0.3">
      <c r="A63" s="13">
        <v>59</v>
      </c>
      <c r="B63" s="49" t="s">
        <v>83</v>
      </c>
      <c r="C63" s="19">
        <v>0.96666666666666667</v>
      </c>
      <c r="D63" s="90">
        <v>136.88</v>
      </c>
      <c r="E63" s="20">
        <v>28.9</v>
      </c>
      <c r="F63" s="21">
        <v>66</v>
      </c>
      <c r="G63" s="45" t="s">
        <v>2</v>
      </c>
      <c r="H63" s="45" t="s">
        <v>1</v>
      </c>
      <c r="I63" s="21">
        <v>1</v>
      </c>
      <c r="J63" s="21">
        <v>115</v>
      </c>
      <c r="K63" s="21">
        <v>49</v>
      </c>
    </row>
    <row r="64" spans="1:11" ht="14" x14ac:dyDescent="0.3">
      <c r="A64" s="13">
        <v>60</v>
      </c>
      <c r="B64" s="49" t="s">
        <v>129</v>
      </c>
      <c r="C64" s="19">
        <v>0.9482269503546098</v>
      </c>
      <c r="D64" s="90">
        <v>175.06</v>
      </c>
      <c r="E64" s="20">
        <v>24.4</v>
      </c>
      <c r="F64" s="21">
        <v>82</v>
      </c>
      <c r="G64" s="45" t="s">
        <v>2</v>
      </c>
      <c r="H64" s="45" t="s">
        <v>1</v>
      </c>
      <c r="I64" s="21">
        <v>1</v>
      </c>
      <c r="J64" s="21" t="s">
        <v>351</v>
      </c>
      <c r="K64" s="21" t="s">
        <v>352</v>
      </c>
    </row>
    <row r="65" spans="1:11" ht="14" x14ac:dyDescent="0.3">
      <c r="A65" s="13">
        <v>61</v>
      </c>
      <c r="B65" s="49" t="s">
        <v>149</v>
      </c>
      <c r="C65" s="19">
        <v>0.93333333333333346</v>
      </c>
      <c r="D65" s="90">
        <v>147.21</v>
      </c>
      <c r="E65" s="20">
        <v>27.3</v>
      </c>
      <c r="F65" s="21">
        <v>74</v>
      </c>
      <c r="G65" s="45" t="s">
        <v>2</v>
      </c>
      <c r="H65" s="45" t="s">
        <v>1</v>
      </c>
      <c r="I65" s="21">
        <v>1</v>
      </c>
      <c r="J65" s="21">
        <v>120</v>
      </c>
      <c r="K65" s="21">
        <v>46</v>
      </c>
    </row>
    <row r="66" spans="1:11" ht="14" x14ac:dyDescent="0.3">
      <c r="A66" s="13">
        <v>62</v>
      </c>
      <c r="B66" s="49" t="s">
        <v>359</v>
      </c>
      <c r="C66" s="19">
        <v>0.89236641221374047</v>
      </c>
      <c r="D66" s="90">
        <v>135.55000000000001</v>
      </c>
      <c r="E66" s="20">
        <v>26.7</v>
      </c>
      <c r="F66" s="21">
        <v>66</v>
      </c>
      <c r="G66" s="45" t="s">
        <v>2</v>
      </c>
      <c r="H66" s="45" t="s">
        <v>1</v>
      </c>
      <c r="I66" s="21">
        <v>1</v>
      </c>
      <c r="J66" s="21">
        <v>118</v>
      </c>
      <c r="K66" s="21">
        <v>52</v>
      </c>
    </row>
    <row r="67" spans="1:11" ht="14" x14ac:dyDescent="0.3">
      <c r="A67" s="13">
        <v>63</v>
      </c>
      <c r="B67" s="49" t="s">
        <v>86</v>
      </c>
      <c r="C67" s="19">
        <v>0.882687338501292</v>
      </c>
      <c r="D67" s="90">
        <v>100.72</v>
      </c>
      <c r="E67" s="20">
        <v>25.5</v>
      </c>
      <c r="F67" s="21">
        <v>66</v>
      </c>
      <c r="G67" s="45" t="s">
        <v>2</v>
      </c>
      <c r="H67" s="45" t="s">
        <v>1</v>
      </c>
      <c r="I67" s="21">
        <v>2</v>
      </c>
      <c r="J67" s="21">
        <v>117</v>
      </c>
      <c r="K67" s="21">
        <v>51</v>
      </c>
    </row>
    <row r="68" spans="1:11" ht="14" x14ac:dyDescent="0.3">
      <c r="A68" s="13">
        <v>64</v>
      </c>
      <c r="B68" s="49" t="s">
        <v>360</v>
      </c>
      <c r="C68" s="19">
        <v>0.81395348837209303</v>
      </c>
      <c r="D68" s="90">
        <v>167.99</v>
      </c>
      <c r="E68" s="20">
        <v>26</v>
      </c>
      <c r="F68" s="21">
        <v>65</v>
      </c>
      <c r="G68" s="45" t="s">
        <v>2</v>
      </c>
      <c r="H68" s="45" t="s">
        <v>4</v>
      </c>
      <c r="I68" s="21">
        <v>1</v>
      </c>
      <c r="J68" s="21">
        <v>117</v>
      </c>
      <c r="K68" s="21">
        <v>52</v>
      </c>
    </row>
    <row r="69" spans="1:11" ht="14" x14ac:dyDescent="0.3">
      <c r="A69" s="13">
        <v>65</v>
      </c>
      <c r="B69" s="49" t="s">
        <v>173</v>
      </c>
      <c r="C69" s="19">
        <v>0.77834549878345516</v>
      </c>
      <c r="D69" s="90">
        <v>250.99</v>
      </c>
      <c r="E69" s="20">
        <v>28.1</v>
      </c>
      <c r="F69" s="21">
        <v>74</v>
      </c>
      <c r="G69" s="45" t="s">
        <v>3</v>
      </c>
      <c r="H69" s="45" t="s">
        <v>1</v>
      </c>
      <c r="I69" s="21">
        <v>2</v>
      </c>
      <c r="J69" s="21">
        <v>121</v>
      </c>
      <c r="K69" s="21">
        <v>47</v>
      </c>
    </row>
    <row r="70" spans="1:11" ht="14" x14ac:dyDescent="0.3">
      <c r="A70" s="13">
        <v>66</v>
      </c>
      <c r="B70" s="49" t="s">
        <v>361</v>
      </c>
      <c r="C70" s="19">
        <v>0.74117647058823533</v>
      </c>
      <c r="D70" s="90">
        <v>122.83</v>
      </c>
      <c r="E70" s="20">
        <v>25.6</v>
      </c>
      <c r="F70" s="21">
        <v>74</v>
      </c>
      <c r="G70" s="45" t="s">
        <v>2</v>
      </c>
      <c r="H70" s="45" t="s">
        <v>1</v>
      </c>
      <c r="I70" s="21">
        <v>1</v>
      </c>
      <c r="J70" s="21">
        <v>121</v>
      </c>
      <c r="K70" s="21">
        <v>47</v>
      </c>
    </row>
    <row r="71" spans="1:11" ht="14" x14ac:dyDescent="0.3">
      <c r="A71" s="13">
        <v>67</v>
      </c>
      <c r="B71" s="49" t="s">
        <v>147</v>
      </c>
      <c r="C71" s="19">
        <v>0.65625</v>
      </c>
      <c r="D71" s="90">
        <v>103.55</v>
      </c>
      <c r="E71" s="20">
        <v>24</v>
      </c>
      <c r="F71" s="21">
        <v>78</v>
      </c>
      <c r="G71" s="45" t="s">
        <v>2</v>
      </c>
      <c r="H71" s="45" t="s">
        <v>1</v>
      </c>
      <c r="I71" s="21">
        <v>1</v>
      </c>
      <c r="J71" s="21">
        <v>121</v>
      </c>
      <c r="K71" s="21">
        <v>43</v>
      </c>
    </row>
    <row r="72" spans="1:11" ht="14" x14ac:dyDescent="0.3">
      <c r="A72" s="13">
        <v>68</v>
      </c>
      <c r="B72" s="49" t="s">
        <v>362</v>
      </c>
      <c r="C72" s="19">
        <v>0.55781249999999993</v>
      </c>
      <c r="D72" s="90">
        <v>150.05000000000001</v>
      </c>
      <c r="E72" s="20">
        <v>28.7</v>
      </c>
      <c r="F72" s="21">
        <v>72</v>
      </c>
      <c r="G72" s="45" t="s">
        <v>2</v>
      </c>
      <c r="H72" s="45" t="s">
        <v>1</v>
      </c>
      <c r="I72" s="21">
        <v>1</v>
      </c>
      <c r="J72" s="21">
        <v>116</v>
      </c>
      <c r="K72" s="21">
        <v>44</v>
      </c>
    </row>
    <row r="73" spans="1:11" ht="14" x14ac:dyDescent="0.3">
      <c r="A73" s="13">
        <v>69</v>
      </c>
      <c r="B73" s="49" t="s">
        <v>66</v>
      </c>
      <c r="C73" s="19">
        <v>0.55394402035623413</v>
      </c>
      <c r="D73" s="90">
        <v>296.14999999999998</v>
      </c>
      <c r="E73" s="20">
        <v>24.9</v>
      </c>
      <c r="F73" s="21">
        <v>76</v>
      </c>
      <c r="G73" s="45" t="s">
        <v>3</v>
      </c>
      <c r="H73" s="45" t="s">
        <v>1</v>
      </c>
      <c r="I73" s="21">
        <v>3</v>
      </c>
      <c r="J73" s="21">
        <v>120</v>
      </c>
      <c r="K73" s="21">
        <v>44</v>
      </c>
    </row>
    <row r="74" spans="1:11" ht="14" x14ac:dyDescent="0.3">
      <c r="A74" s="13">
        <v>70</v>
      </c>
      <c r="B74" s="49" t="s">
        <v>77</v>
      </c>
      <c r="C74" s="19">
        <v>0.45776081424936388</v>
      </c>
      <c r="D74" s="90">
        <v>114.88</v>
      </c>
      <c r="E74" s="20">
        <v>24.8</v>
      </c>
      <c r="F74" s="21">
        <v>80</v>
      </c>
      <c r="G74" s="45" t="s">
        <v>2</v>
      </c>
      <c r="H74" s="45" t="s">
        <v>1</v>
      </c>
      <c r="I74" s="21">
        <v>3</v>
      </c>
      <c r="J74" s="21">
        <v>122</v>
      </c>
      <c r="K74" s="21">
        <v>42</v>
      </c>
    </row>
    <row r="75" spans="1:11" ht="14" x14ac:dyDescent="0.3">
      <c r="A75" s="13">
        <v>71</v>
      </c>
      <c r="B75" s="49" t="s">
        <v>363</v>
      </c>
      <c r="C75" s="19">
        <v>0.45769230769230779</v>
      </c>
      <c r="D75" s="90">
        <v>111.11</v>
      </c>
      <c r="E75" s="20">
        <v>24.3</v>
      </c>
      <c r="F75" s="21">
        <v>80</v>
      </c>
      <c r="G75" s="45" t="s">
        <v>2</v>
      </c>
      <c r="H75" s="45" t="s">
        <v>1</v>
      </c>
      <c r="I75" s="21">
        <v>2</v>
      </c>
      <c r="J75" s="21">
        <v>122</v>
      </c>
      <c r="K75" s="21">
        <v>42</v>
      </c>
    </row>
    <row r="76" spans="1:11" ht="14" x14ac:dyDescent="0.3">
      <c r="A76" s="13">
        <v>72</v>
      </c>
      <c r="B76" s="49" t="s">
        <v>61</v>
      </c>
      <c r="C76" s="19">
        <v>0.28217054263565894</v>
      </c>
      <c r="D76" s="90">
        <v>242.1</v>
      </c>
      <c r="E76" s="20">
        <v>27.4</v>
      </c>
      <c r="F76" s="21">
        <v>80</v>
      </c>
      <c r="G76" s="45" t="s">
        <v>3</v>
      </c>
      <c r="H76" s="45" t="s">
        <v>1</v>
      </c>
      <c r="I76" s="21">
        <v>1</v>
      </c>
      <c r="J76" s="21">
        <v>120</v>
      </c>
      <c r="K76" s="21">
        <v>40</v>
      </c>
    </row>
    <row r="77" spans="1:11" ht="14" x14ac:dyDescent="0.3">
      <c r="A77" s="13">
        <v>73</v>
      </c>
      <c r="B77" s="49" t="s">
        <v>6</v>
      </c>
      <c r="C77" s="19">
        <v>0.27929292929292932</v>
      </c>
      <c r="D77" s="90">
        <v>140.80000000000001</v>
      </c>
      <c r="E77" s="20">
        <v>26</v>
      </c>
      <c r="F77" s="21">
        <v>74</v>
      </c>
      <c r="G77" s="45" t="s">
        <v>2</v>
      </c>
      <c r="H77" s="45" t="s">
        <v>4</v>
      </c>
      <c r="I77" s="21">
        <v>1</v>
      </c>
      <c r="J77" s="21">
        <v>118</v>
      </c>
      <c r="K77" s="21">
        <v>44</v>
      </c>
    </row>
    <row r="78" spans="1:11" ht="14" x14ac:dyDescent="0.3">
      <c r="A78" s="13">
        <v>74</v>
      </c>
      <c r="B78" s="49" t="s">
        <v>85</v>
      </c>
      <c r="C78" s="19">
        <v>0.2405128205128205</v>
      </c>
      <c r="D78" s="90">
        <v>216.8</v>
      </c>
      <c r="E78" s="20">
        <v>25.8</v>
      </c>
      <c r="F78" s="21">
        <v>73</v>
      </c>
      <c r="G78" s="45" t="s">
        <v>2</v>
      </c>
      <c r="H78" s="45" t="s">
        <v>1</v>
      </c>
      <c r="I78" s="21">
        <v>1</v>
      </c>
      <c r="J78" s="21">
        <v>116</v>
      </c>
      <c r="K78" s="21">
        <v>43</v>
      </c>
    </row>
    <row r="79" spans="1:11" ht="14" x14ac:dyDescent="0.3">
      <c r="A79" s="13">
        <v>75</v>
      </c>
      <c r="B79" s="49" t="s">
        <v>17</v>
      </c>
      <c r="C79" s="19">
        <v>2.0543478260869565</v>
      </c>
      <c r="D79" s="90">
        <v>209.6</v>
      </c>
      <c r="E79" s="20">
        <v>27.7</v>
      </c>
      <c r="F79" s="21">
        <v>73</v>
      </c>
      <c r="G79" s="45" t="s">
        <v>2</v>
      </c>
      <c r="H79" s="45" t="s">
        <v>4</v>
      </c>
      <c r="I79" s="21">
        <v>3</v>
      </c>
      <c r="J79" s="21">
        <v>119</v>
      </c>
      <c r="K79" s="21">
        <v>46</v>
      </c>
    </row>
    <row r="80" spans="1:11" ht="14" x14ac:dyDescent="0.3">
      <c r="A80" s="13">
        <v>76</v>
      </c>
      <c r="B80" s="51" t="s">
        <v>146</v>
      </c>
      <c r="C80" s="19">
        <v>8.5000000000000006E-2</v>
      </c>
      <c r="D80" s="90">
        <v>285.32</v>
      </c>
      <c r="E80" s="20">
        <v>25.6</v>
      </c>
      <c r="F80" s="97">
        <v>63</v>
      </c>
      <c r="G80" s="98" t="s">
        <v>3</v>
      </c>
      <c r="H80" s="45" t="s">
        <v>1</v>
      </c>
      <c r="I80" s="45">
        <v>5</v>
      </c>
      <c r="J80" s="45">
        <v>104</v>
      </c>
      <c r="K80" s="21">
        <f>J80-F80</f>
        <v>41</v>
      </c>
    </row>
    <row r="81" spans="1:11" ht="14" x14ac:dyDescent="0.3">
      <c r="A81" s="13">
        <v>77</v>
      </c>
      <c r="B81" s="51" t="s">
        <v>79</v>
      </c>
      <c r="C81" s="19">
        <v>2E-3</v>
      </c>
      <c r="D81" s="90">
        <v>124</v>
      </c>
      <c r="E81" s="20" t="s">
        <v>352</v>
      </c>
      <c r="F81" s="97">
        <v>63</v>
      </c>
      <c r="G81" s="98" t="s">
        <v>2</v>
      </c>
      <c r="H81" s="45" t="s">
        <v>4</v>
      </c>
      <c r="I81" s="45">
        <v>5</v>
      </c>
      <c r="J81" s="45">
        <v>104</v>
      </c>
      <c r="K81" s="21">
        <f t="shared" ref="K81:K107" si="0">J81-F81</f>
        <v>41</v>
      </c>
    </row>
    <row r="82" spans="1:11" ht="14" x14ac:dyDescent="0.3">
      <c r="A82" s="13">
        <v>78</v>
      </c>
      <c r="B82" s="62" t="s">
        <v>650</v>
      </c>
      <c r="C82" s="19">
        <v>6.3E-2</v>
      </c>
      <c r="D82" s="90">
        <v>211.84</v>
      </c>
      <c r="E82" s="20">
        <v>25.1</v>
      </c>
      <c r="F82" s="97">
        <v>66</v>
      </c>
      <c r="G82" s="45" t="s">
        <v>2</v>
      </c>
      <c r="H82" s="45" t="s">
        <v>1</v>
      </c>
      <c r="I82" s="99">
        <v>2</v>
      </c>
      <c r="J82" s="45">
        <v>104</v>
      </c>
      <c r="K82" s="21">
        <f t="shared" si="0"/>
        <v>38</v>
      </c>
    </row>
    <row r="83" spans="1:11" ht="14" x14ac:dyDescent="0.3">
      <c r="A83" s="13">
        <v>79</v>
      </c>
      <c r="B83" s="62" t="s">
        <v>651</v>
      </c>
      <c r="C83" s="19">
        <v>4.3999999999999997E-2</v>
      </c>
      <c r="D83" s="90">
        <v>130</v>
      </c>
      <c r="E83" s="20">
        <v>24.9</v>
      </c>
      <c r="F83" s="97">
        <v>66</v>
      </c>
      <c r="G83" s="45" t="s">
        <v>2</v>
      </c>
      <c r="H83" s="45" t="s">
        <v>4</v>
      </c>
      <c r="I83" s="99">
        <v>3</v>
      </c>
      <c r="J83" s="45">
        <v>104</v>
      </c>
      <c r="K83" s="21">
        <f t="shared" si="0"/>
        <v>38</v>
      </c>
    </row>
    <row r="84" spans="1:11" ht="14" x14ac:dyDescent="0.3">
      <c r="A84" s="13">
        <v>80</v>
      </c>
      <c r="B84" s="62" t="s">
        <v>652</v>
      </c>
      <c r="C84" s="19">
        <v>7.1999999999999995E-2</v>
      </c>
      <c r="D84" s="90">
        <v>210.76</v>
      </c>
      <c r="E84" s="20">
        <v>24.8</v>
      </c>
      <c r="F84" s="97">
        <v>66</v>
      </c>
      <c r="G84" s="45" t="s">
        <v>2</v>
      </c>
      <c r="H84" s="45" t="s">
        <v>4</v>
      </c>
      <c r="I84" s="99">
        <v>5</v>
      </c>
      <c r="J84" s="45">
        <v>104</v>
      </c>
      <c r="K84" s="21">
        <f t="shared" si="0"/>
        <v>38</v>
      </c>
    </row>
    <row r="85" spans="1:11" ht="14" x14ac:dyDescent="0.3">
      <c r="A85" s="13">
        <v>81</v>
      </c>
      <c r="B85" s="62" t="s">
        <v>653</v>
      </c>
      <c r="C85" s="19">
        <v>9.6000000000000002E-2</v>
      </c>
      <c r="D85" s="90">
        <v>197.04</v>
      </c>
      <c r="E85" s="20">
        <v>24.4</v>
      </c>
      <c r="F85" s="97">
        <v>66</v>
      </c>
      <c r="G85" s="45" t="s">
        <v>2</v>
      </c>
      <c r="H85" s="45" t="s">
        <v>1</v>
      </c>
      <c r="I85" s="99">
        <v>2</v>
      </c>
      <c r="J85" s="45">
        <v>104</v>
      </c>
      <c r="K85" s="21">
        <f t="shared" si="0"/>
        <v>38</v>
      </c>
    </row>
    <row r="86" spans="1:11" ht="14" x14ac:dyDescent="0.3">
      <c r="A86" s="13">
        <v>82</v>
      </c>
      <c r="B86" s="62" t="s">
        <v>654</v>
      </c>
      <c r="C86" s="19">
        <v>6.3E-2</v>
      </c>
      <c r="D86" s="90">
        <v>177.17</v>
      </c>
      <c r="E86" s="20">
        <v>25.4</v>
      </c>
      <c r="F86" s="97">
        <v>70</v>
      </c>
      <c r="G86" s="45" t="s">
        <v>2</v>
      </c>
      <c r="H86" s="45" t="s">
        <v>4</v>
      </c>
      <c r="I86" s="99">
        <v>5</v>
      </c>
      <c r="J86" s="45">
        <v>104</v>
      </c>
      <c r="K86" s="21">
        <f t="shared" si="0"/>
        <v>34</v>
      </c>
    </row>
    <row r="87" spans="1:11" ht="14" x14ac:dyDescent="0.3">
      <c r="A87" s="13">
        <v>83</v>
      </c>
      <c r="B87" s="62" t="s">
        <v>655</v>
      </c>
      <c r="C87" s="19">
        <v>0.16800000000000001</v>
      </c>
      <c r="D87" s="90">
        <v>193.66</v>
      </c>
      <c r="E87" s="20">
        <v>25.7</v>
      </c>
      <c r="F87" s="97">
        <v>66</v>
      </c>
      <c r="G87" s="45" t="s">
        <v>2</v>
      </c>
      <c r="H87" s="45" t="s">
        <v>1</v>
      </c>
      <c r="I87" s="99">
        <v>2</v>
      </c>
      <c r="J87" s="45">
        <v>104</v>
      </c>
      <c r="K87" s="21">
        <f t="shared" si="0"/>
        <v>38</v>
      </c>
    </row>
    <row r="88" spans="1:11" ht="14" x14ac:dyDescent="0.3">
      <c r="A88" s="13">
        <v>84</v>
      </c>
      <c r="B88" s="62" t="s">
        <v>656</v>
      </c>
      <c r="C88" s="19">
        <v>0.20399999999999999</v>
      </c>
      <c r="D88" s="90">
        <v>194.89</v>
      </c>
      <c r="E88" s="20">
        <v>21.4</v>
      </c>
      <c r="F88" s="97">
        <v>66</v>
      </c>
      <c r="G88" s="45" t="s">
        <v>2</v>
      </c>
      <c r="H88" s="45" t="s">
        <v>4</v>
      </c>
      <c r="I88" s="99">
        <v>6</v>
      </c>
      <c r="J88" s="45">
        <v>104</v>
      </c>
      <c r="K88" s="21">
        <f t="shared" si="0"/>
        <v>38</v>
      </c>
    </row>
    <row r="89" spans="1:11" ht="14" x14ac:dyDescent="0.3">
      <c r="A89" s="13">
        <v>85</v>
      </c>
      <c r="B89" s="62" t="s">
        <v>149</v>
      </c>
      <c r="C89" s="19">
        <v>5.1999999999999998E-2</v>
      </c>
      <c r="D89" s="90">
        <v>159.07</v>
      </c>
      <c r="E89" s="20">
        <v>25.2</v>
      </c>
      <c r="F89" s="97">
        <v>69</v>
      </c>
      <c r="G89" s="45" t="s">
        <v>2</v>
      </c>
      <c r="H89" s="45" t="s">
        <v>1</v>
      </c>
      <c r="I89" s="99">
        <v>2</v>
      </c>
      <c r="J89" s="45">
        <v>108</v>
      </c>
      <c r="K89" s="21">
        <f t="shared" si="0"/>
        <v>39</v>
      </c>
    </row>
    <row r="90" spans="1:11" ht="14" x14ac:dyDescent="0.3">
      <c r="A90" s="13">
        <v>86</v>
      </c>
      <c r="B90" s="62" t="s">
        <v>657</v>
      </c>
      <c r="C90" s="19">
        <v>0.161</v>
      </c>
      <c r="D90" s="90">
        <v>327.02999999999997</v>
      </c>
      <c r="E90" s="20">
        <v>26</v>
      </c>
      <c r="F90" s="97">
        <v>59</v>
      </c>
      <c r="G90" s="45" t="s">
        <v>3</v>
      </c>
      <c r="H90" s="45" t="s">
        <v>1</v>
      </c>
      <c r="I90" s="99">
        <v>2</v>
      </c>
      <c r="J90" s="45">
        <v>108</v>
      </c>
      <c r="K90" s="21">
        <f t="shared" si="0"/>
        <v>49</v>
      </c>
    </row>
    <row r="91" spans="1:11" ht="14" x14ac:dyDescent="0.3">
      <c r="A91" s="13">
        <v>87</v>
      </c>
      <c r="B91" s="62" t="s">
        <v>658</v>
      </c>
      <c r="C91" s="19">
        <v>3.3000000000000002E-2</v>
      </c>
      <c r="D91" s="90">
        <v>112.99</v>
      </c>
      <c r="E91" s="20" t="s">
        <v>144</v>
      </c>
      <c r="F91" s="97">
        <v>70</v>
      </c>
      <c r="G91" s="45" t="s">
        <v>2</v>
      </c>
      <c r="H91" s="45" t="s">
        <v>1</v>
      </c>
      <c r="I91" s="99">
        <v>2</v>
      </c>
      <c r="J91" s="45">
        <v>108</v>
      </c>
      <c r="K91" s="21">
        <f t="shared" si="0"/>
        <v>38</v>
      </c>
    </row>
    <row r="92" spans="1:11" ht="14" x14ac:dyDescent="0.3">
      <c r="A92" s="13">
        <v>88</v>
      </c>
      <c r="B92" s="62" t="s">
        <v>659</v>
      </c>
      <c r="C92" s="19">
        <v>9.6000000000000002E-2</v>
      </c>
      <c r="D92" s="90">
        <v>210</v>
      </c>
      <c r="E92" s="20">
        <v>23.5</v>
      </c>
      <c r="F92" s="97">
        <v>66</v>
      </c>
      <c r="G92" s="45" t="s">
        <v>2</v>
      </c>
      <c r="H92" s="45" t="s">
        <v>4</v>
      </c>
      <c r="I92" s="99">
        <v>5</v>
      </c>
      <c r="J92" s="45">
        <v>107</v>
      </c>
      <c r="K92" s="21">
        <f t="shared" si="0"/>
        <v>41</v>
      </c>
    </row>
    <row r="93" spans="1:11" ht="14" x14ac:dyDescent="0.3">
      <c r="A93" s="13">
        <v>89</v>
      </c>
      <c r="B93" s="62" t="s">
        <v>62</v>
      </c>
      <c r="C93" s="19">
        <v>0.13950000000000001</v>
      </c>
      <c r="D93" s="90">
        <v>173.34</v>
      </c>
      <c r="E93" s="20">
        <v>25</v>
      </c>
      <c r="F93" s="97">
        <v>66</v>
      </c>
      <c r="G93" s="45" t="s">
        <v>3</v>
      </c>
      <c r="H93" s="45" t="s">
        <v>1</v>
      </c>
      <c r="I93" s="100" t="s">
        <v>522</v>
      </c>
      <c r="J93" s="45">
        <v>108</v>
      </c>
      <c r="K93" s="21">
        <f t="shared" si="0"/>
        <v>42</v>
      </c>
    </row>
    <row r="94" spans="1:11" ht="14" x14ac:dyDescent="0.3">
      <c r="A94" s="13">
        <v>90</v>
      </c>
      <c r="B94" s="62" t="s">
        <v>660</v>
      </c>
      <c r="C94" s="19">
        <v>0.155</v>
      </c>
      <c r="D94" s="90">
        <v>130.57499999999999</v>
      </c>
      <c r="E94" s="20">
        <v>25.65</v>
      </c>
      <c r="F94" s="97">
        <v>66</v>
      </c>
      <c r="G94" s="45" t="s">
        <v>2</v>
      </c>
      <c r="H94" s="45" t="s">
        <v>1</v>
      </c>
      <c r="I94" s="100" t="s">
        <v>522</v>
      </c>
      <c r="J94" s="45">
        <v>109</v>
      </c>
      <c r="K94" s="21">
        <f t="shared" si="0"/>
        <v>43</v>
      </c>
    </row>
    <row r="95" spans="1:11" ht="14" x14ac:dyDescent="0.3">
      <c r="A95" s="13">
        <v>91</v>
      </c>
      <c r="B95" s="62" t="s">
        <v>661</v>
      </c>
      <c r="C95" s="19">
        <v>0.11599999999999999</v>
      </c>
      <c r="D95" s="90">
        <v>118.93</v>
      </c>
      <c r="E95" s="20">
        <v>24.700000000000003</v>
      </c>
      <c r="F95" s="97">
        <v>66</v>
      </c>
      <c r="G95" s="45" t="s">
        <v>2</v>
      </c>
      <c r="H95" s="45" t="s">
        <v>1</v>
      </c>
      <c r="I95" s="100" t="s">
        <v>524</v>
      </c>
      <c r="J95" s="45">
        <v>108</v>
      </c>
      <c r="K95" s="21">
        <f t="shared" si="0"/>
        <v>42</v>
      </c>
    </row>
    <row r="96" spans="1:11" ht="14" x14ac:dyDescent="0.3">
      <c r="A96" s="13">
        <v>92</v>
      </c>
      <c r="B96" s="62" t="s">
        <v>662</v>
      </c>
      <c r="C96" s="19">
        <v>0.1135</v>
      </c>
      <c r="D96" s="90">
        <v>163.98</v>
      </c>
      <c r="E96" s="20">
        <v>25</v>
      </c>
      <c r="F96" s="97">
        <v>64</v>
      </c>
      <c r="G96" s="45" t="s">
        <v>3</v>
      </c>
      <c r="H96" s="45" t="s">
        <v>1</v>
      </c>
      <c r="I96" s="100" t="s">
        <v>583</v>
      </c>
      <c r="J96" s="45">
        <v>107</v>
      </c>
      <c r="K96" s="21">
        <f t="shared" si="0"/>
        <v>43</v>
      </c>
    </row>
    <row r="97" spans="1:11" ht="14" x14ac:dyDescent="0.3">
      <c r="A97" s="13">
        <v>93</v>
      </c>
      <c r="B97" s="62" t="s">
        <v>663</v>
      </c>
      <c r="C97" s="19">
        <v>5.1500000000000004E-2</v>
      </c>
      <c r="D97" s="90">
        <v>142.86500000000001</v>
      </c>
      <c r="E97" s="20">
        <v>24.65</v>
      </c>
      <c r="F97" s="97">
        <v>66</v>
      </c>
      <c r="G97" s="45" t="s">
        <v>3</v>
      </c>
      <c r="H97" s="45" t="s">
        <v>1</v>
      </c>
      <c r="I97" s="100" t="s">
        <v>583</v>
      </c>
      <c r="J97" s="45">
        <v>108</v>
      </c>
      <c r="K97" s="21">
        <f t="shared" si="0"/>
        <v>42</v>
      </c>
    </row>
    <row r="98" spans="1:11" ht="14" x14ac:dyDescent="0.3">
      <c r="A98" s="13">
        <v>94</v>
      </c>
      <c r="B98" s="62" t="s">
        <v>664</v>
      </c>
      <c r="C98" s="19">
        <v>7.8E-2</v>
      </c>
      <c r="D98" s="90">
        <v>139.005</v>
      </c>
      <c r="E98" s="20">
        <v>23.4</v>
      </c>
      <c r="F98" s="97">
        <v>61</v>
      </c>
      <c r="G98" s="45" t="s">
        <v>3</v>
      </c>
      <c r="H98" s="45" t="s">
        <v>1</v>
      </c>
      <c r="I98" s="100" t="s">
        <v>524</v>
      </c>
      <c r="J98" s="45">
        <v>104</v>
      </c>
      <c r="K98" s="21">
        <f t="shared" si="0"/>
        <v>43</v>
      </c>
    </row>
    <row r="99" spans="1:11" ht="14" x14ac:dyDescent="0.3">
      <c r="A99" s="13">
        <v>95</v>
      </c>
      <c r="B99" s="62" t="s">
        <v>665</v>
      </c>
      <c r="C99" s="19">
        <v>0.109</v>
      </c>
      <c r="D99" s="90">
        <v>243.13</v>
      </c>
      <c r="E99" s="20">
        <v>22.1</v>
      </c>
      <c r="F99" s="97">
        <v>64</v>
      </c>
      <c r="G99" s="45" t="s">
        <v>3</v>
      </c>
      <c r="H99" s="45" t="s">
        <v>1</v>
      </c>
      <c r="I99" s="100" t="s">
        <v>583</v>
      </c>
      <c r="J99" s="45">
        <v>108</v>
      </c>
      <c r="K99" s="21">
        <f t="shared" si="0"/>
        <v>44</v>
      </c>
    </row>
    <row r="100" spans="1:11" ht="14" x14ac:dyDescent="0.3">
      <c r="A100" s="13">
        <v>96</v>
      </c>
      <c r="B100" s="62" t="s">
        <v>666</v>
      </c>
      <c r="C100" s="19">
        <v>0.1285</v>
      </c>
      <c r="D100" s="90">
        <v>202.82</v>
      </c>
      <c r="E100" s="20">
        <v>25.9</v>
      </c>
      <c r="F100" s="97">
        <v>66</v>
      </c>
      <c r="G100" s="45" t="s">
        <v>3</v>
      </c>
      <c r="H100" s="45" t="s">
        <v>1</v>
      </c>
      <c r="I100" s="100" t="s">
        <v>522</v>
      </c>
      <c r="J100" s="45">
        <v>109</v>
      </c>
      <c r="K100" s="21">
        <f t="shared" si="0"/>
        <v>43</v>
      </c>
    </row>
    <row r="101" spans="1:11" ht="14" x14ac:dyDescent="0.3">
      <c r="A101" s="13">
        <v>97</v>
      </c>
      <c r="B101" s="62" t="s">
        <v>667</v>
      </c>
      <c r="C101" s="19">
        <v>6.8000000000000005E-2</v>
      </c>
      <c r="D101" s="90">
        <v>165.41499999999999</v>
      </c>
      <c r="E101" s="20">
        <v>24.799999999999997</v>
      </c>
      <c r="F101" s="97">
        <v>75</v>
      </c>
      <c r="G101" s="45" t="s">
        <v>3</v>
      </c>
      <c r="H101" s="45" t="s">
        <v>1</v>
      </c>
      <c r="I101" s="100" t="s">
        <v>524</v>
      </c>
      <c r="J101" s="45">
        <v>110</v>
      </c>
      <c r="K101" s="21">
        <f t="shared" si="0"/>
        <v>35</v>
      </c>
    </row>
    <row r="102" spans="1:11" ht="14" x14ac:dyDescent="0.3">
      <c r="A102" s="13">
        <v>98</v>
      </c>
      <c r="B102" s="62" t="s">
        <v>668</v>
      </c>
      <c r="C102" s="19">
        <v>9.2999999999999999E-2</v>
      </c>
      <c r="D102" s="90">
        <v>207.30500000000001</v>
      </c>
      <c r="E102" s="20">
        <v>22.55</v>
      </c>
      <c r="F102" s="97">
        <v>66</v>
      </c>
      <c r="G102" s="45" t="s">
        <v>2</v>
      </c>
      <c r="H102" s="45" t="s">
        <v>4</v>
      </c>
      <c r="I102" s="100" t="s">
        <v>508</v>
      </c>
      <c r="J102" s="45">
        <v>105</v>
      </c>
      <c r="K102" s="21">
        <f t="shared" si="0"/>
        <v>39</v>
      </c>
    </row>
    <row r="103" spans="1:11" ht="14" x14ac:dyDescent="0.3">
      <c r="A103" s="13">
        <v>99</v>
      </c>
      <c r="B103" s="62" t="s">
        <v>669</v>
      </c>
      <c r="C103" s="19">
        <v>9.6500000000000002E-2</v>
      </c>
      <c r="D103" s="90">
        <v>202.255</v>
      </c>
      <c r="E103" s="20">
        <v>25.85</v>
      </c>
      <c r="F103" s="97">
        <v>66</v>
      </c>
      <c r="G103" s="45" t="s">
        <v>3</v>
      </c>
      <c r="H103" s="45" t="s">
        <v>1</v>
      </c>
      <c r="I103" s="100" t="s">
        <v>522</v>
      </c>
      <c r="J103" s="45">
        <v>109</v>
      </c>
      <c r="K103" s="21">
        <f t="shared" si="0"/>
        <v>43</v>
      </c>
    </row>
    <row r="104" spans="1:11" ht="14" x14ac:dyDescent="0.3">
      <c r="A104" s="13">
        <v>100</v>
      </c>
      <c r="B104" s="62" t="s">
        <v>670</v>
      </c>
      <c r="C104" s="19">
        <v>0.04</v>
      </c>
      <c r="D104" s="90">
        <v>224.67500000000001</v>
      </c>
      <c r="E104" s="20">
        <v>25.700000000000003</v>
      </c>
      <c r="F104" s="97">
        <v>68</v>
      </c>
      <c r="G104" s="45" t="s">
        <v>2</v>
      </c>
      <c r="H104" s="45" t="s">
        <v>1</v>
      </c>
      <c r="I104" s="100" t="s">
        <v>529</v>
      </c>
      <c r="J104" s="45">
        <v>110</v>
      </c>
      <c r="K104" s="21">
        <f t="shared" si="0"/>
        <v>42</v>
      </c>
    </row>
    <row r="105" spans="1:11" ht="14" x14ac:dyDescent="0.3">
      <c r="A105" s="13">
        <v>101</v>
      </c>
      <c r="B105" s="62" t="s">
        <v>82</v>
      </c>
      <c r="C105" s="19">
        <v>0.39350000000000002</v>
      </c>
      <c r="D105" s="90">
        <v>184.30500000000001</v>
      </c>
      <c r="E105" s="20">
        <v>25.299999999999997</v>
      </c>
      <c r="F105" s="97">
        <v>63</v>
      </c>
      <c r="G105" s="45" t="s">
        <v>3</v>
      </c>
      <c r="H105" s="45" t="s">
        <v>1</v>
      </c>
      <c r="I105" s="100" t="s">
        <v>489</v>
      </c>
      <c r="J105" s="45">
        <v>108</v>
      </c>
      <c r="K105" s="21">
        <f t="shared" si="0"/>
        <v>45</v>
      </c>
    </row>
    <row r="106" spans="1:11" ht="14" x14ac:dyDescent="0.3">
      <c r="A106" s="13">
        <v>102</v>
      </c>
      <c r="B106" s="62" t="s">
        <v>76</v>
      </c>
      <c r="C106" s="19">
        <v>6.9000000000000006E-2</v>
      </c>
      <c r="D106" s="90">
        <v>264.17499999999995</v>
      </c>
      <c r="E106" s="20">
        <v>23.799999999999997</v>
      </c>
      <c r="F106" s="97">
        <v>64</v>
      </c>
      <c r="G106" s="45" t="s">
        <v>2</v>
      </c>
      <c r="H106" s="45" t="s">
        <v>1</v>
      </c>
      <c r="I106" s="100" t="s">
        <v>492</v>
      </c>
      <c r="J106" s="45">
        <v>105</v>
      </c>
      <c r="K106" s="21">
        <f t="shared" si="0"/>
        <v>41</v>
      </c>
    </row>
    <row r="107" spans="1:11" ht="14" x14ac:dyDescent="0.3">
      <c r="A107" s="13">
        <v>103</v>
      </c>
      <c r="B107" s="62" t="s">
        <v>671</v>
      </c>
      <c r="C107" s="19">
        <v>0.14400000000000002</v>
      </c>
      <c r="D107" s="90">
        <v>214.26499999999999</v>
      </c>
      <c r="E107" s="20">
        <v>25.3</v>
      </c>
      <c r="F107" s="97">
        <v>60</v>
      </c>
      <c r="G107" s="45" t="s">
        <v>3</v>
      </c>
      <c r="H107" s="45" t="s">
        <v>1</v>
      </c>
      <c r="I107" s="100" t="s">
        <v>524</v>
      </c>
      <c r="J107" s="45">
        <v>105</v>
      </c>
      <c r="K107" s="21">
        <f t="shared" si="0"/>
        <v>45</v>
      </c>
    </row>
  </sheetData>
  <mergeCells count="2">
    <mergeCell ref="B2:I2"/>
    <mergeCell ref="A1:I1"/>
  </mergeCells>
  <phoneticPr fontId="5" type="noConversion"/>
  <printOptions horizontalCentered="1"/>
  <pageMargins left="0.51181102362204722" right="0.51181102362204722" top="1.1417322834645669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90BE-E73E-4F9C-B964-5B733C3B0F3F}">
  <dimension ref="A1:J4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" sqref="K1:K1048576"/>
    </sheetView>
  </sheetViews>
  <sheetFormatPr defaultColWidth="8.90625" defaultRowHeight="14.5" x14ac:dyDescent="0.35"/>
  <cols>
    <col min="1" max="1" width="12" style="24" customWidth="1"/>
    <col min="2" max="2" width="14.6328125" style="24" customWidth="1"/>
    <col min="3" max="3" width="10.6328125" style="25" customWidth="1"/>
    <col min="4" max="4" width="11.90625" style="25" customWidth="1"/>
    <col min="5" max="5" width="13.90625" style="24" customWidth="1"/>
    <col min="6" max="6" width="16.453125" style="24" customWidth="1"/>
    <col min="7" max="7" width="7.6328125" style="25" customWidth="1"/>
    <col min="8" max="8" width="9.453125" style="25" bestFit="1" customWidth="1"/>
    <col min="9" max="9" width="8.54296875" style="24" customWidth="1"/>
    <col min="10" max="10" width="11.6328125" style="24" customWidth="1"/>
    <col min="11" max="16384" width="8.90625" style="24"/>
  </cols>
  <sheetData>
    <row r="1" spans="1:10" ht="15.5" x14ac:dyDescent="0.35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.5" x14ac:dyDescent="0.35">
      <c r="A2" s="103" t="s">
        <v>673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15.5" customHeight="1" x14ac:dyDescent="0.35">
      <c r="A3" s="28" t="s">
        <v>176</v>
      </c>
      <c r="B3" s="28" t="s">
        <v>177</v>
      </c>
      <c r="C3" s="29" t="s">
        <v>68</v>
      </c>
      <c r="D3" s="29" t="s">
        <v>69</v>
      </c>
      <c r="E3" s="29" t="s">
        <v>111</v>
      </c>
      <c r="F3" s="29" t="s">
        <v>179</v>
      </c>
      <c r="G3" s="29" t="s">
        <v>68</v>
      </c>
      <c r="H3" s="29" t="s">
        <v>69</v>
      </c>
      <c r="I3" s="29" t="s">
        <v>178</v>
      </c>
      <c r="J3" s="29" t="s">
        <v>111</v>
      </c>
    </row>
    <row r="4" spans="1:10" x14ac:dyDescent="0.35">
      <c r="A4" s="8" t="s">
        <v>384</v>
      </c>
      <c r="B4" s="54" t="s">
        <v>139</v>
      </c>
      <c r="C4" s="45" t="s">
        <v>3</v>
      </c>
      <c r="D4" s="45" t="s">
        <v>4</v>
      </c>
      <c r="E4" s="54"/>
      <c r="F4" s="55" t="s">
        <v>344</v>
      </c>
      <c r="G4" s="7" t="s">
        <v>3</v>
      </c>
      <c r="H4" s="45" t="s">
        <v>4</v>
      </c>
      <c r="I4" s="27">
        <v>68.009999999999991</v>
      </c>
      <c r="J4" s="27"/>
    </row>
    <row r="5" spans="1:10" x14ac:dyDescent="0.35">
      <c r="A5" s="8" t="s">
        <v>385</v>
      </c>
      <c r="B5" s="54" t="s">
        <v>304</v>
      </c>
      <c r="C5" s="45" t="s">
        <v>2</v>
      </c>
      <c r="D5" s="45" t="s">
        <v>4</v>
      </c>
      <c r="E5" s="54"/>
      <c r="F5" s="55" t="s">
        <v>289</v>
      </c>
      <c r="G5" s="7" t="s">
        <v>2</v>
      </c>
      <c r="H5" s="45" t="s">
        <v>4</v>
      </c>
      <c r="I5" s="27">
        <v>164.60000000000002</v>
      </c>
      <c r="J5" s="27"/>
    </row>
    <row r="6" spans="1:10" x14ac:dyDescent="0.35">
      <c r="A6" s="8" t="s">
        <v>386</v>
      </c>
      <c r="B6" s="54" t="s">
        <v>310</v>
      </c>
      <c r="C6" s="45" t="s">
        <v>2</v>
      </c>
      <c r="D6" s="45" t="s">
        <v>4</v>
      </c>
      <c r="E6" s="54"/>
      <c r="F6" s="55" t="s">
        <v>308</v>
      </c>
      <c r="G6" s="7" t="s">
        <v>2</v>
      </c>
      <c r="H6" s="45" t="s">
        <v>4</v>
      </c>
      <c r="I6" s="27">
        <v>23.46</v>
      </c>
      <c r="J6" s="27"/>
    </row>
    <row r="7" spans="1:10" x14ac:dyDescent="0.35">
      <c r="A7" s="8" t="s">
        <v>387</v>
      </c>
      <c r="B7" s="55" t="s">
        <v>308</v>
      </c>
      <c r="C7" s="45" t="s">
        <v>2</v>
      </c>
      <c r="D7" s="45" t="s">
        <v>4</v>
      </c>
      <c r="E7" s="54"/>
      <c r="F7" s="55" t="s">
        <v>329</v>
      </c>
      <c r="G7" s="7" t="s">
        <v>2</v>
      </c>
      <c r="H7" s="45" t="s">
        <v>4</v>
      </c>
      <c r="I7" s="27">
        <v>186.12</v>
      </c>
      <c r="J7" s="27"/>
    </row>
    <row r="8" spans="1:10" x14ac:dyDescent="0.35">
      <c r="A8" s="8" t="s">
        <v>388</v>
      </c>
      <c r="B8" s="54" t="s">
        <v>329</v>
      </c>
      <c r="C8" s="45" t="s">
        <v>2</v>
      </c>
      <c r="D8" s="45" t="s">
        <v>1</v>
      </c>
      <c r="E8" s="54"/>
      <c r="F8" s="55" t="s">
        <v>125</v>
      </c>
      <c r="G8" s="7" t="s">
        <v>2</v>
      </c>
      <c r="H8" s="45" t="s">
        <v>4</v>
      </c>
      <c r="I8" s="27">
        <v>25.5</v>
      </c>
      <c r="J8" s="27"/>
    </row>
    <row r="9" spans="1:10" x14ac:dyDescent="0.35">
      <c r="A9" s="8" t="s">
        <v>389</v>
      </c>
      <c r="B9" s="55" t="s">
        <v>125</v>
      </c>
      <c r="C9" s="45" t="s">
        <v>2</v>
      </c>
      <c r="D9" s="45" t="s">
        <v>4</v>
      </c>
      <c r="E9" s="55"/>
      <c r="F9" s="55" t="s">
        <v>308</v>
      </c>
      <c r="G9" s="7" t="s">
        <v>2</v>
      </c>
      <c r="H9" s="45" t="s">
        <v>4</v>
      </c>
      <c r="I9" s="27">
        <v>38.04</v>
      </c>
      <c r="J9" s="27"/>
    </row>
    <row r="10" spans="1:10" x14ac:dyDescent="0.35">
      <c r="A10" s="8" t="s">
        <v>390</v>
      </c>
      <c r="B10" s="54" t="s">
        <v>116</v>
      </c>
      <c r="C10" s="45" t="s">
        <v>2</v>
      </c>
      <c r="D10" s="45" t="s">
        <v>4</v>
      </c>
      <c r="E10" s="55"/>
      <c r="F10" s="55" t="s">
        <v>125</v>
      </c>
      <c r="G10" s="7" t="s">
        <v>2</v>
      </c>
      <c r="H10" s="45" t="s">
        <v>4</v>
      </c>
      <c r="I10" s="27">
        <v>167.32999999999998</v>
      </c>
      <c r="J10" s="27"/>
    </row>
    <row r="11" spans="1:10" x14ac:dyDescent="0.35">
      <c r="A11" s="8" t="s">
        <v>391</v>
      </c>
      <c r="B11" s="54" t="s">
        <v>315</v>
      </c>
      <c r="C11" s="45" t="s">
        <v>3</v>
      </c>
      <c r="D11" s="45" t="s">
        <v>4</v>
      </c>
      <c r="E11" s="54"/>
      <c r="F11" s="55" t="s">
        <v>11</v>
      </c>
      <c r="G11" s="7" t="s">
        <v>3</v>
      </c>
      <c r="H11" s="45" t="s">
        <v>4</v>
      </c>
      <c r="I11" s="27">
        <v>64.38</v>
      </c>
      <c r="J11" s="27"/>
    </row>
    <row r="12" spans="1:10" x14ac:dyDescent="0.35">
      <c r="A12" s="8" t="s">
        <v>392</v>
      </c>
      <c r="B12" s="54" t="s">
        <v>421</v>
      </c>
      <c r="C12" s="9" t="s">
        <v>2</v>
      </c>
      <c r="D12" s="9" t="s">
        <v>4</v>
      </c>
      <c r="E12" s="27"/>
      <c r="F12" s="55" t="s">
        <v>11</v>
      </c>
      <c r="G12" s="7" t="s">
        <v>3</v>
      </c>
      <c r="H12" s="45" t="s">
        <v>4</v>
      </c>
      <c r="I12" s="27">
        <v>68.02</v>
      </c>
      <c r="J12" s="27"/>
    </row>
    <row r="13" spans="1:10" x14ac:dyDescent="0.35">
      <c r="A13" s="8" t="s">
        <v>393</v>
      </c>
      <c r="B13" s="54" t="s">
        <v>181</v>
      </c>
      <c r="C13" s="7" t="s">
        <v>2</v>
      </c>
      <c r="D13" s="7" t="s">
        <v>4</v>
      </c>
      <c r="E13" s="27"/>
      <c r="F13" s="55" t="s">
        <v>11</v>
      </c>
      <c r="G13" s="7" t="s">
        <v>3</v>
      </c>
      <c r="H13" s="45" t="s">
        <v>4</v>
      </c>
      <c r="I13" s="27">
        <v>29.01</v>
      </c>
      <c r="J13" s="27"/>
    </row>
    <row r="14" spans="1:10" x14ac:dyDescent="0.35">
      <c r="A14" s="8" t="s">
        <v>394</v>
      </c>
      <c r="B14" s="56" t="s">
        <v>433</v>
      </c>
      <c r="C14" s="9" t="s">
        <v>431</v>
      </c>
      <c r="D14" s="9" t="s">
        <v>432</v>
      </c>
      <c r="E14" s="27" t="s">
        <v>429</v>
      </c>
      <c r="F14" s="54" t="s">
        <v>181</v>
      </c>
      <c r="G14" s="7" t="s">
        <v>2</v>
      </c>
      <c r="H14" s="7" t="s">
        <v>4</v>
      </c>
      <c r="I14" s="27">
        <v>65.11999999999999</v>
      </c>
      <c r="J14" s="27"/>
    </row>
    <row r="15" spans="1:10" x14ac:dyDescent="0.35">
      <c r="A15" s="8" t="s">
        <v>395</v>
      </c>
      <c r="B15" s="56" t="s">
        <v>433</v>
      </c>
      <c r="C15" s="9" t="s">
        <v>431</v>
      </c>
      <c r="D15" s="9" t="s">
        <v>432</v>
      </c>
      <c r="E15" s="27" t="s">
        <v>434</v>
      </c>
      <c r="F15" s="55" t="s">
        <v>54</v>
      </c>
      <c r="G15" s="45" t="s">
        <v>2</v>
      </c>
      <c r="H15" s="45" t="s">
        <v>4</v>
      </c>
      <c r="I15" s="27">
        <v>105.64999999999999</v>
      </c>
      <c r="J15" s="27"/>
    </row>
    <row r="16" spans="1:10" x14ac:dyDescent="0.35">
      <c r="A16" s="8" t="s">
        <v>396</v>
      </c>
      <c r="B16" s="56" t="s">
        <v>433</v>
      </c>
      <c r="C16" s="9" t="s">
        <v>431</v>
      </c>
      <c r="D16" s="9" t="s">
        <v>432</v>
      </c>
      <c r="E16" s="27" t="s">
        <v>434</v>
      </c>
      <c r="F16" s="55" t="s">
        <v>290</v>
      </c>
      <c r="G16" s="45" t="s">
        <v>2</v>
      </c>
      <c r="H16" s="45" t="s">
        <v>4</v>
      </c>
      <c r="I16" s="27">
        <v>140.93</v>
      </c>
      <c r="J16" s="27"/>
    </row>
    <row r="17" spans="1:10" x14ac:dyDescent="0.35">
      <c r="A17" s="8" t="s">
        <v>397</v>
      </c>
      <c r="B17" s="54" t="s">
        <v>220</v>
      </c>
      <c r="C17" s="45" t="s">
        <v>3</v>
      </c>
      <c r="D17" s="45" t="s">
        <v>4</v>
      </c>
      <c r="E17" s="27"/>
      <c r="F17" s="54" t="s">
        <v>316</v>
      </c>
      <c r="G17" s="45" t="s">
        <v>3</v>
      </c>
      <c r="H17" s="45" t="s">
        <v>4</v>
      </c>
      <c r="I17" s="27">
        <v>46.01</v>
      </c>
      <c r="J17" s="27"/>
    </row>
    <row r="18" spans="1:10" x14ac:dyDescent="0.35">
      <c r="A18" s="8" t="s">
        <v>398</v>
      </c>
      <c r="B18" s="54" t="s">
        <v>221</v>
      </c>
      <c r="C18" s="45" t="s">
        <v>3</v>
      </c>
      <c r="D18" s="45" t="s">
        <v>4</v>
      </c>
      <c r="E18" s="27"/>
      <c r="F18" s="54" t="s">
        <v>315</v>
      </c>
      <c r="G18" s="45" t="s">
        <v>3</v>
      </c>
      <c r="H18" s="45" t="s">
        <v>4</v>
      </c>
      <c r="I18" s="27">
        <v>61.28</v>
      </c>
      <c r="J18" s="27"/>
    </row>
    <row r="19" spans="1:10" x14ac:dyDescent="0.35">
      <c r="A19" s="8" t="s">
        <v>399</v>
      </c>
      <c r="B19" s="54" t="s">
        <v>290</v>
      </c>
      <c r="C19" s="45" t="s">
        <v>2</v>
      </c>
      <c r="D19" s="45" t="s">
        <v>4</v>
      </c>
      <c r="E19" s="27"/>
      <c r="F19" s="55" t="s">
        <v>94</v>
      </c>
      <c r="G19" s="45" t="s">
        <v>2</v>
      </c>
      <c r="H19" s="45" t="s">
        <v>4</v>
      </c>
      <c r="I19" s="27">
        <v>210.79</v>
      </c>
      <c r="J19" s="27"/>
    </row>
    <row r="20" spans="1:10" x14ac:dyDescent="0.35">
      <c r="A20" s="8" t="s">
        <v>400</v>
      </c>
      <c r="B20" s="54" t="s">
        <v>290</v>
      </c>
      <c r="C20" s="45" t="s">
        <v>2</v>
      </c>
      <c r="D20" s="45" t="s">
        <v>4</v>
      </c>
      <c r="E20" s="27"/>
      <c r="F20" s="57" t="s">
        <v>116</v>
      </c>
      <c r="G20" s="45" t="s">
        <v>2</v>
      </c>
      <c r="H20" s="45" t="s">
        <v>4</v>
      </c>
      <c r="I20" s="27">
        <v>128.6</v>
      </c>
      <c r="J20" s="27"/>
    </row>
    <row r="21" spans="1:10" x14ac:dyDescent="0.35">
      <c r="A21" s="8" t="s">
        <v>401</v>
      </c>
      <c r="B21" s="54" t="s">
        <v>422</v>
      </c>
      <c r="C21" s="45" t="s">
        <v>2</v>
      </c>
      <c r="D21" s="45" t="s">
        <v>4</v>
      </c>
      <c r="E21" s="27"/>
      <c r="F21" s="55" t="s">
        <v>126</v>
      </c>
      <c r="G21" s="45" t="s">
        <v>2</v>
      </c>
      <c r="H21" s="45" t="s">
        <v>4</v>
      </c>
      <c r="I21" s="27">
        <v>3.0599999999999996</v>
      </c>
      <c r="J21" s="27"/>
    </row>
    <row r="22" spans="1:10" x14ac:dyDescent="0.35">
      <c r="A22" s="8" t="s">
        <v>402</v>
      </c>
      <c r="B22" s="54" t="s">
        <v>423</v>
      </c>
      <c r="C22" s="45" t="s">
        <v>2</v>
      </c>
      <c r="D22" s="45" t="s">
        <v>4</v>
      </c>
      <c r="E22" s="27"/>
      <c r="F22" s="55" t="s">
        <v>360</v>
      </c>
      <c r="G22" s="45" t="s">
        <v>2</v>
      </c>
      <c r="H22" s="45" t="s">
        <v>4</v>
      </c>
      <c r="I22" s="27">
        <v>12.669999999999998</v>
      </c>
      <c r="J22" s="27"/>
    </row>
    <row r="23" spans="1:10" x14ac:dyDescent="0.35">
      <c r="A23" s="8" t="s">
        <v>403</v>
      </c>
      <c r="B23" s="54" t="s">
        <v>123</v>
      </c>
      <c r="C23" s="45" t="s">
        <v>2</v>
      </c>
      <c r="D23" s="45" t="s">
        <v>4</v>
      </c>
      <c r="E23" s="27"/>
      <c r="F23" s="54" t="s">
        <v>423</v>
      </c>
      <c r="G23" s="45" t="s">
        <v>2</v>
      </c>
      <c r="H23" s="45" t="s">
        <v>4</v>
      </c>
      <c r="I23" s="27">
        <v>16.14</v>
      </c>
      <c r="J23" s="27"/>
    </row>
    <row r="24" spans="1:10" x14ac:dyDescent="0.35">
      <c r="A24" s="8" t="s">
        <v>404</v>
      </c>
      <c r="B24" s="54" t="s">
        <v>123</v>
      </c>
      <c r="C24" s="45" t="s">
        <v>2</v>
      </c>
      <c r="D24" s="45" t="s">
        <v>4</v>
      </c>
      <c r="E24" s="27"/>
      <c r="F24" s="55" t="s">
        <v>307</v>
      </c>
      <c r="G24" s="45" t="s">
        <v>2</v>
      </c>
      <c r="H24" s="45" t="s">
        <v>4</v>
      </c>
      <c r="I24" s="27">
        <v>10.45</v>
      </c>
      <c r="J24" s="27"/>
    </row>
    <row r="25" spans="1:10" x14ac:dyDescent="0.35">
      <c r="A25" s="8" t="s">
        <v>405</v>
      </c>
      <c r="B25" s="55" t="s">
        <v>125</v>
      </c>
      <c r="C25" s="45" t="s">
        <v>2</v>
      </c>
      <c r="D25" s="45" t="s">
        <v>4</v>
      </c>
      <c r="E25" s="27"/>
      <c r="F25" s="54" t="s">
        <v>123</v>
      </c>
      <c r="G25" s="45" t="s">
        <v>2</v>
      </c>
      <c r="H25" s="45" t="s">
        <v>4</v>
      </c>
      <c r="I25" s="27">
        <v>88.22</v>
      </c>
      <c r="J25" s="27"/>
    </row>
    <row r="26" spans="1:10" x14ac:dyDescent="0.35">
      <c r="A26" s="8" t="s">
        <v>406</v>
      </c>
      <c r="B26" s="59" t="s">
        <v>424</v>
      </c>
      <c r="C26" s="45" t="s">
        <v>2</v>
      </c>
      <c r="D26" s="45" t="s">
        <v>4</v>
      </c>
      <c r="E26" s="27"/>
      <c r="F26" s="54" t="s">
        <v>123</v>
      </c>
      <c r="G26" s="45" t="s">
        <v>2</v>
      </c>
      <c r="H26" s="45" t="s">
        <v>4</v>
      </c>
      <c r="I26" s="27">
        <v>138.75</v>
      </c>
      <c r="J26" s="27"/>
    </row>
    <row r="27" spans="1:10" x14ac:dyDescent="0.35">
      <c r="A27" s="8" t="s">
        <v>407</v>
      </c>
      <c r="B27" s="54" t="s">
        <v>300</v>
      </c>
      <c r="C27" s="45" t="s">
        <v>2</v>
      </c>
      <c r="D27" s="45" t="s">
        <v>4</v>
      </c>
      <c r="E27" s="27"/>
      <c r="F27" s="54" t="s">
        <v>123</v>
      </c>
      <c r="G27" s="45" t="s">
        <v>2</v>
      </c>
      <c r="H27" s="45" t="s">
        <v>4</v>
      </c>
      <c r="I27" s="27">
        <v>100.41</v>
      </c>
      <c r="J27" s="27"/>
    </row>
    <row r="28" spans="1:10" x14ac:dyDescent="0.35">
      <c r="A28" s="8" t="s">
        <v>408</v>
      </c>
      <c r="B28" s="54" t="s">
        <v>425</v>
      </c>
      <c r="C28" s="45" t="s">
        <v>2</v>
      </c>
      <c r="D28" s="45" t="s">
        <v>4</v>
      </c>
      <c r="E28" s="27"/>
      <c r="F28" s="59" t="s">
        <v>424</v>
      </c>
      <c r="G28" s="45" t="s">
        <v>2</v>
      </c>
      <c r="H28" s="45" t="s">
        <v>4</v>
      </c>
      <c r="I28" s="27">
        <v>364.43</v>
      </c>
      <c r="J28" s="27"/>
    </row>
    <row r="29" spans="1:10" x14ac:dyDescent="0.35">
      <c r="A29" s="8" t="s">
        <v>409</v>
      </c>
      <c r="B29" s="54" t="s">
        <v>425</v>
      </c>
      <c r="C29" s="45" t="s">
        <v>2</v>
      </c>
      <c r="D29" s="45" t="s">
        <v>4</v>
      </c>
      <c r="E29" s="27"/>
      <c r="F29" s="54" t="s">
        <v>290</v>
      </c>
      <c r="G29" s="45" t="s">
        <v>2</v>
      </c>
      <c r="H29" s="45" t="s">
        <v>4</v>
      </c>
      <c r="I29" s="27">
        <v>53.98</v>
      </c>
      <c r="J29" s="27"/>
    </row>
    <row r="30" spans="1:10" x14ac:dyDescent="0.35">
      <c r="A30" s="8" t="s">
        <v>410</v>
      </c>
      <c r="B30" s="54" t="s">
        <v>316</v>
      </c>
      <c r="C30" s="45" t="s">
        <v>3</v>
      </c>
      <c r="D30" s="45" t="s">
        <v>4</v>
      </c>
      <c r="E30" s="27"/>
      <c r="F30" s="55" t="s">
        <v>430</v>
      </c>
      <c r="G30" s="45" t="s">
        <v>3</v>
      </c>
      <c r="H30" s="45" t="s">
        <v>1</v>
      </c>
      <c r="I30" s="27">
        <v>130.75</v>
      </c>
      <c r="J30" s="27"/>
    </row>
    <row r="31" spans="1:10" x14ac:dyDescent="0.35">
      <c r="A31" s="8" t="s">
        <v>411</v>
      </c>
      <c r="B31" s="54" t="s">
        <v>139</v>
      </c>
      <c r="C31" s="45" t="s">
        <v>3</v>
      </c>
      <c r="D31" s="45" t="s">
        <v>4</v>
      </c>
      <c r="E31" s="27"/>
      <c r="F31" s="55" t="s">
        <v>149</v>
      </c>
      <c r="G31" s="45" t="s">
        <v>2</v>
      </c>
      <c r="H31" s="45" t="s">
        <v>1</v>
      </c>
      <c r="I31" s="27">
        <v>45.8</v>
      </c>
      <c r="J31" s="27"/>
    </row>
    <row r="32" spans="1:10" x14ac:dyDescent="0.35">
      <c r="A32" s="8" t="s">
        <v>412</v>
      </c>
      <c r="B32" s="58" t="s">
        <v>435</v>
      </c>
      <c r="C32" s="45" t="s">
        <v>3</v>
      </c>
      <c r="D32" s="45" t="s">
        <v>1</v>
      </c>
      <c r="E32" s="27" t="s">
        <v>436</v>
      </c>
      <c r="F32" s="54" t="s">
        <v>139</v>
      </c>
      <c r="G32" s="45" t="s">
        <v>3</v>
      </c>
      <c r="H32" s="45" t="s">
        <v>4</v>
      </c>
      <c r="I32" s="27">
        <v>131.94</v>
      </c>
      <c r="J32" s="27"/>
    </row>
    <row r="33" spans="1:10" x14ac:dyDescent="0.35">
      <c r="A33" s="8" t="s">
        <v>413</v>
      </c>
      <c r="B33" s="59" t="s">
        <v>353</v>
      </c>
      <c r="C33" s="45" t="s">
        <v>3</v>
      </c>
      <c r="D33" s="45" t="s">
        <v>1</v>
      </c>
      <c r="E33" s="27"/>
      <c r="F33" s="55" t="s">
        <v>263</v>
      </c>
      <c r="G33" s="45" t="s">
        <v>3</v>
      </c>
      <c r="H33" s="45" t="s">
        <v>4</v>
      </c>
      <c r="I33" s="27">
        <v>78.849999999999994</v>
      </c>
      <c r="J33" s="27"/>
    </row>
    <row r="34" spans="1:10" x14ac:dyDescent="0.35">
      <c r="A34" s="8" t="s">
        <v>414</v>
      </c>
      <c r="B34" s="55" t="s">
        <v>426</v>
      </c>
      <c r="C34" s="45" t="s">
        <v>3</v>
      </c>
      <c r="D34" s="45" t="s">
        <v>4</v>
      </c>
      <c r="E34" s="27"/>
      <c r="F34" s="59" t="s">
        <v>353</v>
      </c>
      <c r="G34" s="45" t="s">
        <v>3</v>
      </c>
      <c r="H34" s="45" t="s">
        <v>1</v>
      </c>
      <c r="I34" s="27">
        <v>155.4</v>
      </c>
      <c r="J34" s="27"/>
    </row>
    <row r="35" spans="1:10" x14ac:dyDescent="0.35">
      <c r="A35" s="8" t="s">
        <v>415</v>
      </c>
      <c r="B35" s="59" t="s">
        <v>61</v>
      </c>
      <c r="C35" s="45" t="s">
        <v>3</v>
      </c>
      <c r="D35" s="45" t="s">
        <v>1</v>
      </c>
      <c r="E35" s="27"/>
      <c r="F35" s="55" t="s">
        <v>229</v>
      </c>
      <c r="G35" s="7" t="s">
        <v>2</v>
      </c>
      <c r="H35" s="7" t="s">
        <v>4</v>
      </c>
      <c r="I35" s="27">
        <v>47.989999999999995</v>
      </c>
      <c r="J35" s="27"/>
    </row>
    <row r="36" spans="1:10" x14ac:dyDescent="0.35">
      <c r="A36" s="8" t="s">
        <v>416</v>
      </c>
      <c r="B36" s="55" t="s">
        <v>229</v>
      </c>
      <c r="C36" s="7" t="s">
        <v>2</v>
      </c>
      <c r="D36" s="7" t="s">
        <v>4</v>
      </c>
      <c r="E36" s="27"/>
      <c r="F36" s="59" t="s">
        <v>61</v>
      </c>
      <c r="G36" s="45" t="s">
        <v>3</v>
      </c>
      <c r="H36" s="45" t="s">
        <v>1</v>
      </c>
      <c r="I36" s="27">
        <v>131.47999999999999</v>
      </c>
      <c r="J36" s="27"/>
    </row>
    <row r="37" spans="1:10" x14ac:dyDescent="0.35">
      <c r="A37" s="8" t="s">
        <v>417</v>
      </c>
      <c r="B37" s="54" t="s">
        <v>427</v>
      </c>
      <c r="C37" s="9" t="s">
        <v>3</v>
      </c>
      <c r="D37" s="9" t="s">
        <v>1</v>
      </c>
      <c r="E37" s="27"/>
      <c r="F37" s="55" t="s">
        <v>428</v>
      </c>
      <c r="G37" s="45" t="s">
        <v>3</v>
      </c>
      <c r="H37" s="45" t="s">
        <v>4</v>
      </c>
      <c r="I37" s="27">
        <v>27.69</v>
      </c>
      <c r="J37" s="27"/>
    </row>
    <row r="38" spans="1:10" x14ac:dyDescent="0.35">
      <c r="A38" s="8" t="s">
        <v>418</v>
      </c>
      <c r="B38" s="55" t="s">
        <v>428</v>
      </c>
      <c r="C38" s="45" t="s">
        <v>3</v>
      </c>
      <c r="D38" s="45" t="s">
        <v>4</v>
      </c>
      <c r="E38" s="27"/>
      <c r="F38" s="54" t="s">
        <v>427</v>
      </c>
      <c r="G38" s="9" t="s">
        <v>3</v>
      </c>
      <c r="H38" s="9" t="s">
        <v>1</v>
      </c>
      <c r="I38" s="27">
        <v>19.510000000000002</v>
      </c>
      <c r="J38" s="27"/>
    </row>
    <row r="39" spans="1:10" x14ac:dyDescent="0.35">
      <c r="A39" s="8" t="s">
        <v>419</v>
      </c>
      <c r="B39" s="59" t="s">
        <v>229</v>
      </c>
      <c r="C39" s="7" t="s">
        <v>2</v>
      </c>
      <c r="D39" s="7" t="s">
        <v>4</v>
      </c>
      <c r="E39" s="27"/>
      <c r="F39" s="54" t="s">
        <v>139</v>
      </c>
      <c r="G39" s="45" t="s">
        <v>3</v>
      </c>
      <c r="H39" s="45" t="s">
        <v>4</v>
      </c>
      <c r="I39" s="27">
        <v>234.8</v>
      </c>
      <c r="J39" s="27"/>
    </row>
    <row r="40" spans="1:10" x14ac:dyDescent="0.35">
      <c r="A40" s="8" t="s">
        <v>420</v>
      </c>
      <c r="B40" s="59" t="s">
        <v>232</v>
      </c>
      <c r="C40" s="7" t="s">
        <v>4</v>
      </c>
      <c r="D40" s="7" t="s">
        <v>4</v>
      </c>
      <c r="E40" s="27"/>
      <c r="F40" s="54" t="s">
        <v>139</v>
      </c>
      <c r="G40" s="45" t="s">
        <v>3</v>
      </c>
      <c r="H40" s="45" t="s">
        <v>4</v>
      </c>
      <c r="I40" s="27">
        <v>57.93</v>
      </c>
      <c r="J40" s="27"/>
    </row>
  </sheetData>
  <mergeCells count="2">
    <mergeCell ref="A2:J2"/>
    <mergeCell ref="A1:J1"/>
  </mergeCells>
  <phoneticPr fontId="5" type="noConversion"/>
  <pageMargins left="0.51181102362204722" right="0.51181102362204722" top="1.1417322834645669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topLeftCell="A22" zoomScaleNormal="100" workbookViewId="0">
      <selection activeCell="C4" sqref="C4"/>
    </sheetView>
  </sheetViews>
  <sheetFormatPr defaultColWidth="9.08984375" defaultRowHeight="13" x14ac:dyDescent="0.3"/>
  <cols>
    <col min="1" max="1" width="8.54296875" style="31" customWidth="1"/>
    <col min="2" max="2" width="10.36328125" style="32" customWidth="1"/>
    <col min="3" max="3" width="19.08984375" style="32" bestFit="1" customWidth="1"/>
    <col min="4" max="4" width="19.453125" style="32" customWidth="1"/>
    <col min="5" max="5" width="10.54296875" style="32" customWidth="1"/>
    <col min="6" max="6" width="13.54296875" style="33" customWidth="1"/>
    <col min="7" max="7" width="15" style="33" customWidth="1"/>
    <col min="8" max="16384" width="9.08984375" style="31"/>
  </cols>
  <sheetData>
    <row r="1" spans="1:7" ht="15.5" x14ac:dyDescent="0.35">
      <c r="A1" s="104" t="s">
        <v>135</v>
      </c>
      <c r="B1" s="104"/>
      <c r="C1" s="104"/>
      <c r="D1" s="104"/>
      <c r="E1" s="104"/>
      <c r="F1" s="104"/>
      <c r="G1" s="104"/>
    </row>
    <row r="2" spans="1:7" ht="15.5" x14ac:dyDescent="0.35">
      <c r="A2" s="105" t="s">
        <v>674</v>
      </c>
      <c r="B2" s="105"/>
      <c r="C2" s="105"/>
      <c r="D2" s="105"/>
      <c r="E2" s="105"/>
      <c r="F2" s="105"/>
      <c r="G2" s="105"/>
    </row>
    <row r="3" spans="1:7" ht="42" x14ac:dyDescent="0.3">
      <c r="A3" s="30" t="s">
        <v>7</v>
      </c>
      <c r="B3" s="30" t="s">
        <v>14</v>
      </c>
      <c r="C3" s="30" t="s">
        <v>177</v>
      </c>
      <c r="D3" s="30" t="s">
        <v>179</v>
      </c>
      <c r="E3" s="30" t="s">
        <v>52</v>
      </c>
      <c r="F3" s="30" t="s">
        <v>15</v>
      </c>
      <c r="G3" s="30" t="s">
        <v>48</v>
      </c>
    </row>
    <row r="4" spans="1:7" ht="14" x14ac:dyDescent="0.3">
      <c r="A4" s="22">
        <v>1</v>
      </c>
      <c r="B4" s="22">
        <v>2</v>
      </c>
      <c r="C4" s="22"/>
      <c r="D4" s="22"/>
      <c r="E4" s="22">
        <v>4</v>
      </c>
      <c r="F4" s="22">
        <v>5</v>
      </c>
      <c r="G4" s="22">
        <v>6</v>
      </c>
    </row>
    <row r="5" spans="1:7" ht="14" x14ac:dyDescent="0.3">
      <c r="A5" s="7">
        <v>1</v>
      </c>
      <c r="B5" s="72" t="s">
        <v>446</v>
      </c>
      <c r="C5" s="63" t="s">
        <v>24</v>
      </c>
      <c r="D5" s="64" t="s">
        <v>139</v>
      </c>
      <c r="E5" s="19">
        <v>30.06</v>
      </c>
      <c r="F5" s="7" t="s">
        <v>3</v>
      </c>
      <c r="G5" s="7" t="s">
        <v>4</v>
      </c>
    </row>
    <row r="6" spans="1:7" ht="14" x14ac:dyDescent="0.3">
      <c r="A6" s="7">
        <v>2</v>
      </c>
      <c r="B6" s="72" t="s">
        <v>447</v>
      </c>
      <c r="C6" s="63" t="s">
        <v>474</v>
      </c>
      <c r="D6" s="64" t="s">
        <v>139</v>
      </c>
      <c r="E6" s="19">
        <v>3.07</v>
      </c>
      <c r="F6" s="7" t="s">
        <v>3</v>
      </c>
      <c r="G6" s="7" t="s">
        <v>4</v>
      </c>
    </row>
    <row r="7" spans="1:7" ht="14" x14ac:dyDescent="0.3">
      <c r="A7" s="7">
        <v>3</v>
      </c>
      <c r="B7" s="72" t="s">
        <v>437</v>
      </c>
      <c r="C7" s="63" t="s">
        <v>486</v>
      </c>
      <c r="D7" s="64" t="s">
        <v>475</v>
      </c>
      <c r="E7" s="19">
        <v>3.07</v>
      </c>
      <c r="F7" s="7" t="s">
        <v>2</v>
      </c>
      <c r="G7" s="7" t="s">
        <v>4</v>
      </c>
    </row>
    <row r="8" spans="1:7" ht="14" x14ac:dyDescent="0.3">
      <c r="A8" s="7">
        <v>4</v>
      </c>
      <c r="B8" s="72" t="s">
        <v>438</v>
      </c>
      <c r="C8" s="63" t="s">
        <v>54</v>
      </c>
      <c r="D8" s="64" t="s">
        <v>476</v>
      </c>
      <c r="E8" s="19">
        <v>1.07</v>
      </c>
      <c r="F8" s="7" t="s">
        <v>2</v>
      </c>
      <c r="G8" s="7" t="s">
        <v>4</v>
      </c>
    </row>
    <row r="9" spans="1:7" ht="14" x14ac:dyDescent="0.3">
      <c r="A9" s="7">
        <v>5</v>
      </c>
      <c r="B9" s="72" t="s">
        <v>470</v>
      </c>
      <c r="C9" s="65" t="s">
        <v>72</v>
      </c>
      <c r="D9" s="64" t="s">
        <v>139</v>
      </c>
      <c r="E9" s="19">
        <v>3.07</v>
      </c>
      <c r="F9" s="7" t="s">
        <v>468</v>
      </c>
      <c r="G9" s="7" t="s">
        <v>200</v>
      </c>
    </row>
    <row r="10" spans="1:7" ht="14" x14ac:dyDescent="0.3">
      <c r="A10" s="7">
        <v>6</v>
      </c>
      <c r="B10" s="72" t="s">
        <v>439</v>
      </c>
      <c r="C10" s="65" t="s">
        <v>477</v>
      </c>
      <c r="D10" s="66" t="s">
        <v>476</v>
      </c>
      <c r="E10" s="19">
        <v>5.07</v>
      </c>
      <c r="F10" s="7" t="s">
        <v>2</v>
      </c>
      <c r="G10" s="7" t="s">
        <v>4</v>
      </c>
    </row>
    <row r="11" spans="1:7" ht="14" x14ac:dyDescent="0.3">
      <c r="A11" s="7">
        <v>7</v>
      </c>
      <c r="B11" s="72" t="s">
        <v>440</v>
      </c>
      <c r="C11" s="64" t="s">
        <v>478</v>
      </c>
      <c r="D11" s="65" t="s">
        <v>54</v>
      </c>
      <c r="E11" s="19">
        <v>3.07</v>
      </c>
      <c r="F11" s="7" t="s">
        <v>2</v>
      </c>
      <c r="G11" s="7" t="s">
        <v>4</v>
      </c>
    </row>
    <row r="12" spans="1:7" ht="14" x14ac:dyDescent="0.3">
      <c r="A12" s="7">
        <v>8</v>
      </c>
      <c r="B12" s="72" t="s">
        <v>441</v>
      </c>
      <c r="C12" s="64" t="s">
        <v>112</v>
      </c>
      <c r="D12" s="65" t="s">
        <v>54</v>
      </c>
      <c r="E12" s="19">
        <v>3.07</v>
      </c>
      <c r="F12" s="7" t="s">
        <v>2</v>
      </c>
      <c r="G12" s="7" t="s">
        <v>4</v>
      </c>
    </row>
    <row r="13" spans="1:7" ht="14" x14ac:dyDescent="0.3">
      <c r="A13" s="7">
        <v>9</v>
      </c>
      <c r="B13" s="72" t="s">
        <v>442</v>
      </c>
      <c r="C13" s="66" t="s">
        <v>479</v>
      </c>
      <c r="D13" s="66" t="s">
        <v>125</v>
      </c>
      <c r="E13" s="19">
        <v>3.07</v>
      </c>
      <c r="F13" s="7" t="s">
        <v>2</v>
      </c>
      <c r="G13" s="7" t="s">
        <v>4</v>
      </c>
    </row>
    <row r="14" spans="1:7" ht="14" x14ac:dyDescent="0.3">
      <c r="A14" s="7">
        <v>10</v>
      </c>
      <c r="B14" s="72" t="s">
        <v>443</v>
      </c>
      <c r="C14" s="66" t="s">
        <v>476</v>
      </c>
      <c r="D14" s="66" t="s">
        <v>479</v>
      </c>
      <c r="E14" s="19">
        <v>1.07</v>
      </c>
      <c r="F14" s="7" t="s">
        <v>2</v>
      </c>
      <c r="G14" s="7" t="s">
        <v>4</v>
      </c>
    </row>
    <row r="15" spans="1:7" s="1" customFormat="1" ht="14" x14ac:dyDescent="0.3">
      <c r="A15" s="7">
        <v>11</v>
      </c>
      <c r="B15" s="72" t="s">
        <v>471</v>
      </c>
      <c r="C15" s="67"/>
      <c r="D15" s="68"/>
      <c r="E15" s="19">
        <v>3.07</v>
      </c>
      <c r="F15" s="7" t="s">
        <v>2</v>
      </c>
      <c r="G15" s="7" t="s">
        <v>4</v>
      </c>
    </row>
    <row r="16" spans="1:7" s="1" customFormat="1" ht="14" x14ac:dyDescent="0.3">
      <c r="A16" s="7">
        <v>12</v>
      </c>
      <c r="B16" s="72" t="s">
        <v>444</v>
      </c>
      <c r="C16" s="69" t="s">
        <v>480</v>
      </c>
      <c r="D16" s="66" t="s">
        <v>174</v>
      </c>
      <c r="E16" s="19">
        <v>3.07</v>
      </c>
      <c r="F16" s="7" t="s">
        <v>2</v>
      </c>
      <c r="G16" s="7" t="s">
        <v>4</v>
      </c>
    </row>
    <row r="17" spans="1:7" s="1" customFormat="1" ht="14" x14ac:dyDescent="0.3">
      <c r="A17" s="7">
        <v>13</v>
      </c>
      <c r="B17" s="72" t="s">
        <v>458</v>
      </c>
      <c r="C17" s="64" t="s">
        <v>24</v>
      </c>
      <c r="D17" s="66" t="s">
        <v>476</v>
      </c>
      <c r="E17" s="19">
        <v>27.06</v>
      </c>
      <c r="F17" s="7" t="s">
        <v>3</v>
      </c>
      <c r="G17" s="7" t="s">
        <v>4</v>
      </c>
    </row>
    <row r="18" spans="1:7" s="1" customFormat="1" ht="14" x14ac:dyDescent="0.3">
      <c r="A18" s="7">
        <v>14</v>
      </c>
      <c r="B18" s="72" t="s">
        <v>467</v>
      </c>
      <c r="C18" s="64" t="s">
        <v>139</v>
      </c>
      <c r="D18" s="64" t="s">
        <v>24</v>
      </c>
      <c r="E18" s="19">
        <v>3.07</v>
      </c>
      <c r="F18" s="7" t="s">
        <v>468</v>
      </c>
      <c r="G18" s="7" t="s">
        <v>469</v>
      </c>
    </row>
    <row r="19" spans="1:7" s="1" customFormat="1" ht="14" x14ac:dyDescent="0.3">
      <c r="A19" s="7">
        <v>15</v>
      </c>
      <c r="B19" s="73" t="s">
        <v>445</v>
      </c>
      <c r="C19" s="70" t="s">
        <v>174</v>
      </c>
      <c r="D19" s="70" t="s">
        <v>476</v>
      </c>
      <c r="E19" s="71">
        <v>3.07</v>
      </c>
      <c r="F19" s="60" t="s">
        <v>2</v>
      </c>
      <c r="G19" s="60" t="s">
        <v>4</v>
      </c>
    </row>
    <row r="20" spans="1:7" s="1" customFormat="1" ht="14" x14ac:dyDescent="0.3">
      <c r="A20" s="7">
        <v>16</v>
      </c>
      <c r="B20" s="72" t="s">
        <v>448</v>
      </c>
      <c r="C20" s="64" t="s">
        <v>481</v>
      </c>
      <c r="D20" s="66" t="s">
        <v>476</v>
      </c>
      <c r="E20" s="19">
        <v>3.07</v>
      </c>
      <c r="F20" s="7" t="s">
        <v>2</v>
      </c>
      <c r="G20" s="7" t="s">
        <v>1</v>
      </c>
    </row>
    <row r="21" spans="1:7" s="1" customFormat="1" ht="14" x14ac:dyDescent="0.3">
      <c r="A21" s="7">
        <v>17</v>
      </c>
      <c r="B21" s="72" t="s">
        <v>449</v>
      </c>
      <c r="C21" s="66" t="s">
        <v>124</v>
      </c>
      <c r="D21" s="66" t="s">
        <v>476</v>
      </c>
      <c r="E21" s="19">
        <v>3.07</v>
      </c>
      <c r="F21" s="7" t="s">
        <v>2</v>
      </c>
      <c r="G21" s="7" t="s">
        <v>4</v>
      </c>
    </row>
    <row r="22" spans="1:7" s="1" customFormat="1" ht="14" x14ac:dyDescent="0.3">
      <c r="A22" s="7">
        <v>18</v>
      </c>
      <c r="B22" s="72" t="s">
        <v>450</v>
      </c>
      <c r="C22" s="65" t="s">
        <v>482</v>
      </c>
      <c r="D22" s="65" t="s">
        <v>124</v>
      </c>
      <c r="E22" s="19">
        <v>3.07</v>
      </c>
      <c r="F22" s="7" t="s">
        <v>2</v>
      </c>
      <c r="G22" s="7" t="s">
        <v>4</v>
      </c>
    </row>
    <row r="23" spans="1:7" s="1" customFormat="1" ht="14" x14ac:dyDescent="0.3">
      <c r="A23" s="7">
        <v>19</v>
      </c>
      <c r="B23" s="72" t="s">
        <v>451</v>
      </c>
      <c r="C23" s="65" t="s">
        <v>124</v>
      </c>
      <c r="D23" s="69" t="s">
        <v>480</v>
      </c>
      <c r="E23" s="19">
        <v>1.07</v>
      </c>
      <c r="F23" s="7" t="s">
        <v>2</v>
      </c>
      <c r="G23" s="7" t="s">
        <v>4</v>
      </c>
    </row>
    <row r="24" spans="1:7" s="1" customFormat="1" ht="14" x14ac:dyDescent="0.3">
      <c r="A24" s="7">
        <v>20</v>
      </c>
      <c r="B24" s="72" t="s">
        <v>452</v>
      </c>
      <c r="C24" s="64" t="s">
        <v>483</v>
      </c>
      <c r="D24" s="65" t="s">
        <v>124</v>
      </c>
      <c r="E24" s="19">
        <v>4.07</v>
      </c>
      <c r="F24" s="7" t="s">
        <v>2</v>
      </c>
      <c r="G24" s="7" t="s">
        <v>4</v>
      </c>
    </row>
    <row r="25" spans="1:7" s="1" customFormat="1" ht="14" x14ac:dyDescent="0.3">
      <c r="A25" s="7">
        <v>21</v>
      </c>
      <c r="B25" s="72" t="s">
        <v>453</v>
      </c>
      <c r="C25" s="64" t="s">
        <v>484</v>
      </c>
      <c r="D25" s="65" t="s">
        <v>124</v>
      </c>
      <c r="E25" s="19">
        <v>4.07</v>
      </c>
      <c r="F25" s="7" t="s">
        <v>2</v>
      </c>
      <c r="G25" s="7" t="s">
        <v>4</v>
      </c>
    </row>
    <row r="26" spans="1:7" s="1" customFormat="1" ht="14" x14ac:dyDescent="0.3">
      <c r="A26" s="7">
        <v>22</v>
      </c>
      <c r="B26" s="72" t="s">
        <v>454</v>
      </c>
      <c r="C26" s="64" t="s">
        <v>481</v>
      </c>
      <c r="D26" s="64" t="s">
        <v>474</v>
      </c>
      <c r="E26" s="19">
        <v>6.07</v>
      </c>
      <c r="F26" s="7" t="s">
        <v>2</v>
      </c>
      <c r="G26" s="7" t="s">
        <v>4</v>
      </c>
    </row>
    <row r="27" spans="1:7" s="1" customFormat="1" ht="14" x14ac:dyDescent="0.3">
      <c r="A27" s="7">
        <v>23</v>
      </c>
      <c r="B27" s="72" t="s">
        <v>455</v>
      </c>
      <c r="C27" s="64" t="s">
        <v>481</v>
      </c>
      <c r="D27" s="66" t="s">
        <v>124</v>
      </c>
      <c r="E27" s="19">
        <v>4.07</v>
      </c>
      <c r="F27" s="7" t="s">
        <v>2</v>
      </c>
      <c r="G27" s="7" t="s">
        <v>456</v>
      </c>
    </row>
    <row r="28" spans="1:7" s="1" customFormat="1" ht="14" x14ac:dyDescent="0.3">
      <c r="A28" s="7">
        <v>24</v>
      </c>
      <c r="B28" s="72" t="s">
        <v>457</v>
      </c>
      <c r="C28" s="64" t="s">
        <v>485</v>
      </c>
      <c r="D28" s="66" t="s">
        <v>124</v>
      </c>
      <c r="E28" s="19">
        <v>6.07</v>
      </c>
      <c r="F28" s="7" t="s">
        <v>2</v>
      </c>
      <c r="G28" s="7" t="s">
        <v>4</v>
      </c>
    </row>
    <row r="29" spans="1:7" s="1" customFormat="1" ht="14" x14ac:dyDescent="0.3">
      <c r="A29" s="7">
        <v>25</v>
      </c>
      <c r="B29" s="72" t="s">
        <v>459</v>
      </c>
      <c r="C29" s="64" t="s">
        <v>485</v>
      </c>
      <c r="D29" s="66" t="s">
        <v>476</v>
      </c>
      <c r="E29" s="19">
        <v>1.07</v>
      </c>
      <c r="F29" s="7" t="s">
        <v>2</v>
      </c>
      <c r="G29" s="7" t="s">
        <v>4</v>
      </c>
    </row>
    <row r="30" spans="1:7" s="1" customFormat="1" ht="14" x14ac:dyDescent="0.3">
      <c r="A30" s="7">
        <v>26</v>
      </c>
      <c r="B30" s="72" t="s">
        <v>460</v>
      </c>
      <c r="C30" s="65" t="s">
        <v>124</v>
      </c>
      <c r="D30" s="65" t="s">
        <v>487</v>
      </c>
      <c r="E30" s="19">
        <v>3.07</v>
      </c>
      <c r="F30" s="7" t="s">
        <v>2</v>
      </c>
      <c r="G30" s="7" t="s">
        <v>4</v>
      </c>
    </row>
    <row r="31" spans="1:7" s="1" customFormat="1" ht="14" x14ac:dyDescent="0.3">
      <c r="A31" s="7">
        <v>27</v>
      </c>
      <c r="B31" s="72" t="s">
        <v>461</v>
      </c>
      <c r="C31" s="65" t="s">
        <v>16</v>
      </c>
      <c r="D31" s="65" t="s">
        <v>487</v>
      </c>
      <c r="E31" s="19">
        <v>3.07</v>
      </c>
      <c r="F31" s="7" t="s">
        <v>2</v>
      </c>
      <c r="G31" s="7" t="s">
        <v>4</v>
      </c>
    </row>
    <row r="32" spans="1:7" s="1" customFormat="1" ht="14" x14ac:dyDescent="0.3">
      <c r="A32" s="7">
        <v>28</v>
      </c>
      <c r="B32" s="72" t="s">
        <v>462</v>
      </c>
      <c r="C32" s="65" t="s">
        <v>126</v>
      </c>
      <c r="D32" s="65" t="s">
        <v>487</v>
      </c>
      <c r="E32" s="19">
        <v>7.07</v>
      </c>
      <c r="F32" s="7" t="s">
        <v>2</v>
      </c>
      <c r="G32" s="7" t="s">
        <v>4</v>
      </c>
    </row>
    <row r="33" spans="1:7" s="1" customFormat="1" ht="14" x14ac:dyDescent="0.3">
      <c r="A33" s="7">
        <v>29</v>
      </c>
      <c r="B33" s="72" t="s">
        <v>472</v>
      </c>
      <c r="C33" s="65" t="s">
        <v>487</v>
      </c>
      <c r="D33" s="65" t="s">
        <v>11</v>
      </c>
      <c r="E33" s="19">
        <v>3.07</v>
      </c>
      <c r="F33" s="7" t="s">
        <v>25</v>
      </c>
      <c r="G33" s="7" t="s">
        <v>4</v>
      </c>
    </row>
    <row r="34" spans="1:7" s="1" customFormat="1" ht="14" x14ac:dyDescent="0.3">
      <c r="A34" s="7">
        <v>30</v>
      </c>
      <c r="B34" s="72" t="s">
        <v>473</v>
      </c>
      <c r="C34" s="65" t="s">
        <v>487</v>
      </c>
      <c r="D34" s="65" t="s">
        <v>175</v>
      </c>
      <c r="E34" s="19">
        <v>7.07</v>
      </c>
      <c r="F34" s="7" t="s">
        <v>25</v>
      </c>
      <c r="G34" s="7" t="s">
        <v>4</v>
      </c>
    </row>
    <row r="35" spans="1:7" s="1" customFormat="1" ht="14" x14ac:dyDescent="0.3">
      <c r="A35" s="7">
        <v>31</v>
      </c>
      <c r="B35" s="72" t="s">
        <v>463</v>
      </c>
      <c r="C35" s="65" t="s">
        <v>12</v>
      </c>
      <c r="D35" s="65" t="s">
        <v>174</v>
      </c>
      <c r="E35" s="19">
        <v>3.07</v>
      </c>
      <c r="F35" s="7" t="s">
        <v>2</v>
      </c>
      <c r="G35" s="7" t="s">
        <v>4</v>
      </c>
    </row>
    <row r="36" spans="1:7" ht="14" x14ac:dyDescent="0.3">
      <c r="A36" s="7">
        <v>32</v>
      </c>
      <c r="B36" s="72" t="s">
        <v>464</v>
      </c>
      <c r="C36" s="64" t="s">
        <v>29</v>
      </c>
      <c r="D36" s="65" t="s">
        <v>174</v>
      </c>
      <c r="E36" s="19">
        <v>5.07</v>
      </c>
      <c r="F36" s="7" t="s">
        <v>2</v>
      </c>
      <c r="G36" s="7" t="s">
        <v>4</v>
      </c>
    </row>
    <row r="37" spans="1:7" ht="14" x14ac:dyDescent="0.3">
      <c r="A37" s="7">
        <v>33</v>
      </c>
      <c r="B37" s="72" t="s">
        <v>465</v>
      </c>
      <c r="C37" s="65" t="s">
        <v>16</v>
      </c>
      <c r="D37" s="65" t="s">
        <v>174</v>
      </c>
      <c r="E37" s="19">
        <v>6.07</v>
      </c>
      <c r="F37" s="7" t="s">
        <v>2</v>
      </c>
      <c r="G37" s="7" t="s">
        <v>4</v>
      </c>
    </row>
    <row r="38" spans="1:7" ht="14" x14ac:dyDescent="0.3">
      <c r="A38" s="7">
        <v>34</v>
      </c>
      <c r="B38" s="72" t="s">
        <v>466</v>
      </c>
      <c r="C38" s="65" t="s">
        <v>125</v>
      </c>
      <c r="D38" s="65" t="s">
        <v>174</v>
      </c>
      <c r="E38" s="19">
        <v>3.07</v>
      </c>
      <c r="F38" s="7" t="s">
        <v>2</v>
      </c>
      <c r="G38" s="7" t="s">
        <v>4</v>
      </c>
    </row>
  </sheetData>
  <mergeCells count="2">
    <mergeCell ref="A1:G1"/>
    <mergeCell ref="A2:G2"/>
  </mergeCells>
  <phoneticPr fontId="5" type="noConversion"/>
  <printOptions horizontalCentered="1"/>
  <pageMargins left="0.70866141732283472" right="0.59055118110236227" top="1.1417322834645669" bottom="0.5511811023622047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CDF2-71C5-4C1B-B130-76C8927EE25A}">
  <dimension ref="A1:K238"/>
  <sheetViews>
    <sheetView topLeftCell="A136" workbookViewId="0">
      <selection activeCell="K237" sqref="K237:K238"/>
    </sheetView>
  </sheetViews>
  <sheetFormatPr defaultColWidth="9.08984375" defaultRowHeight="13" x14ac:dyDescent="0.3"/>
  <cols>
    <col min="1" max="1" width="9.08984375" style="33"/>
    <col min="2" max="2" width="5.90625" style="31" customWidth="1"/>
    <col min="3" max="3" width="12.90625" style="32" customWidth="1"/>
    <col min="4" max="4" width="8.36328125" style="33" customWidth="1"/>
    <col min="5" max="5" width="8.08984375" style="33" customWidth="1"/>
    <col min="6" max="6" width="10" style="33" customWidth="1"/>
    <col min="7" max="7" width="11" style="33" customWidth="1"/>
    <col min="8" max="8" width="10.453125" style="33" customWidth="1"/>
    <col min="9" max="9" width="11.08984375" style="33" customWidth="1"/>
    <col min="10" max="11" width="9.08984375" style="33"/>
    <col min="12" max="16384" width="9.08984375" style="31"/>
  </cols>
  <sheetData>
    <row r="1" spans="1:11" ht="15.5" x14ac:dyDescent="0.35">
      <c r="B1" s="104" t="s">
        <v>136</v>
      </c>
      <c r="C1" s="104"/>
      <c r="D1" s="104"/>
      <c r="E1" s="104"/>
      <c r="F1" s="104"/>
      <c r="G1" s="104"/>
      <c r="H1" s="104"/>
      <c r="I1" s="104"/>
    </row>
    <row r="2" spans="1:11" ht="18.75" customHeight="1" x14ac:dyDescent="0.4">
      <c r="B2" s="101" t="s">
        <v>672</v>
      </c>
      <c r="C2" s="101"/>
      <c r="D2" s="101"/>
      <c r="E2" s="101"/>
      <c r="F2" s="101"/>
      <c r="G2" s="101"/>
      <c r="H2" s="101"/>
      <c r="I2" s="101"/>
    </row>
    <row r="3" spans="1:11" ht="70" x14ac:dyDescent="0.3">
      <c r="A3" s="36" t="s">
        <v>586</v>
      </c>
      <c r="B3" s="34" t="s">
        <v>298</v>
      </c>
      <c r="C3" s="34" t="s">
        <v>14</v>
      </c>
      <c r="D3" s="36" t="s">
        <v>254</v>
      </c>
      <c r="E3" s="36" t="s">
        <v>50</v>
      </c>
      <c r="F3" s="36" t="s">
        <v>9</v>
      </c>
      <c r="G3" s="35" t="s">
        <v>70</v>
      </c>
      <c r="H3" s="35" t="s">
        <v>68</v>
      </c>
      <c r="I3" s="35" t="s">
        <v>69</v>
      </c>
      <c r="J3" s="35" t="s">
        <v>53</v>
      </c>
      <c r="K3" s="35" t="s">
        <v>585</v>
      </c>
    </row>
    <row r="4" spans="1:11" ht="14" x14ac:dyDescent="0.3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</row>
    <row r="5" spans="1:11" ht="14" x14ac:dyDescent="0.3">
      <c r="A5" s="33">
        <v>1</v>
      </c>
      <c r="B5" s="7">
        <v>35</v>
      </c>
      <c r="C5" s="62" t="s">
        <v>281</v>
      </c>
      <c r="D5" s="52">
        <v>0.13300000000000001</v>
      </c>
      <c r="E5" s="19">
        <v>196.76</v>
      </c>
      <c r="F5" s="47">
        <v>26.6</v>
      </c>
      <c r="G5" s="19">
        <v>3.07</v>
      </c>
      <c r="H5" s="7" t="s">
        <v>2</v>
      </c>
      <c r="I5" s="7" t="s">
        <v>4</v>
      </c>
      <c r="J5" s="61">
        <v>1</v>
      </c>
      <c r="K5" s="7">
        <v>13.08</v>
      </c>
    </row>
    <row r="6" spans="1:11" ht="14" x14ac:dyDescent="0.3">
      <c r="A6" s="33">
        <v>2</v>
      </c>
      <c r="B6" s="7">
        <v>36</v>
      </c>
      <c r="C6" s="62" t="s">
        <v>282</v>
      </c>
      <c r="D6" s="52">
        <v>0.124</v>
      </c>
      <c r="E6" s="19">
        <v>198.91</v>
      </c>
      <c r="F6" s="47">
        <v>26.2</v>
      </c>
      <c r="G6" s="19">
        <v>3.07</v>
      </c>
      <c r="H6" s="7" t="s">
        <v>2</v>
      </c>
      <c r="I6" s="7" t="s">
        <v>4</v>
      </c>
      <c r="J6" s="61">
        <v>7</v>
      </c>
      <c r="K6" s="7">
        <v>13.08</v>
      </c>
    </row>
    <row r="7" spans="1:11" ht="14" x14ac:dyDescent="0.3">
      <c r="A7" s="33">
        <v>3</v>
      </c>
      <c r="B7" s="7">
        <v>37</v>
      </c>
      <c r="C7" s="62" t="s">
        <v>283</v>
      </c>
      <c r="D7" s="52" t="s">
        <v>352</v>
      </c>
      <c r="E7" s="52" t="s">
        <v>352</v>
      </c>
      <c r="F7" s="52" t="s">
        <v>352</v>
      </c>
      <c r="G7" s="19">
        <v>3.07</v>
      </c>
      <c r="H7" s="7" t="s">
        <v>2</v>
      </c>
      <c r="I7" s="7" t="s">
        <v>4</v>
      </c>
      <c r="J7" s="61">
        <v>1</v>
      </c>
      <c r="K7" s="7" t="s">
        <v>352</v>
      </c>
    </row>
    <row r="8" spans="1:11" ht="14" x14ac:dyDescent="0.3">
      <c r="A8" s="33">
        <v>4</v>
      </c>
      <c r="B8" s="7">
        <v>38</v>
      </c>
      <c r="C8" s="62" t="s">
        <v>277</v>
      </c>
      <c r="D8" s="52">
        <v>0.23899999999999999</v>
      </c>
      <c r="E8" s="19">
        <v>236.66</v>
      </c>
      <c r="F8" s="47">
        <v>25.8</v>
      </c>
      <c r="G8" s="19">
        <v>30.06</v>
      </c>
      <c r="H8" s="7" t="s">
        <v>2</v>
      </c>
      <c r="I8" s="7" t="s">
        <v>4</v>
      </c>
      <c r="J8" s="61">
        <v>6</v>
      </c>
      <c r="K8" s="7">
        <v>13.08</v>
      </c>
    </row>
    <row r="9" spans="1:11" ht="14" x14ac:dyDescent="0.3">
      <c r="A9" s="33">
        <v>5</v>
      </c>
      <c r="B9" s="7">
        <v>39</v>
      </c>
      <c r="C9" s="62" t="s">
        <v>278</v>
      </c>
      <c r="D9" s="52">
        <v>0.16900000000000001</v>
      </c>
      <c r="E9" s="19">
        <v>217.94</v>
      </c>
      <c r="F9" s="47">
        <v>23.4</v>
      </c>
      <c r="G9" s="19">
        <v>30.06</v>
      </c>
      <c r="H9" s="7" t="s">
        <v>2</v>
      </c>
      <c r="I9" s="7" t="s">
        <v>4</v>
      </c>
      <c r="J9" s="61">
        <v>7</v>
      </c>
      <c r="K9" s="7">
        <v>13.08</v>
      </c>
    </row>
    <row r="10" spans="1:11" ht="14" x14ac:dyDescent="0.3">
      <c r="A10" s="33">
        <v>6</v>
      </c>
      <c r="B10" s="7">
        <v>40</v>
      </c>
      <c r="C10" s="62" t="s">
        <v>284</v>
      </c>
      <c r="D10" s="52">
        <v>0.19600000000000001</v>
      </c>
      <c r="E10" s="19">
        <v>240.94</v>
      </c>
      <c r="F10" s="47">
        <v>26.5</v>
      </c>
      <c r="G10" s="19">
        <v>30.06</v>
      </c>
      <c r="H10" s="7" t="s">
        <v>2</v>
      </c>
      <c r="I10" s="7" t="s">
        <v>4</v>
      </c>
      <c r="J10" s="61">
        <v>8</v>
      </c>
      <c r="K10" s="7">
        <v>11.08</v>
      </c>
    </row>
    <row r="11" spans="1:11" ht="14" x14ac:dyDescent="0.3">
      <c r="A11" s="33">
        <v>7</v>
      </c>
      <c r="B11" s="7">
        <v>41</v>
      </c>
      <c r="C11" s="62" t="s">
        <v>285</v>
      </c>
      <c r="D11" s="52">
        <v>0.248</v>
      </c>
      <c r="E11" s="19">
        <v>2369.23</v>
      </c>
      <c r="F11" s="47">
        <v>26.7</v>
      </c>
      <c r="G11" s="19">
        <v>21.06</v>
      </c>
      <c r="H11" s="7" t="s">
        <v>2</v>
      </c>
      <c r="I11" s="7" t="s">
        <v>4</v>
      </c>
      <c r="J11" s="61">
        <v>7</v>
      </c>
      <c r="K11" s="7">
        <v>11.08</v>
      </c>
    </row>
    <row r="12" spans="1:11" ht="14" x14ac:dyDescent="0.3">
      <c r="A12" s="33">
        <v>8</v>
      </c>
      <c r="B12" s="7">
        <v>42</v>
      </c>
      <c r="C12" s="62" t="s">
        <v>286</v>
      </c>
      <c r="D12" s="52">
        <v>0.35899999999999999</v>
      </c>
      <c r="E12" s="19">
        <v>241.54</v>
      </c>
      <c r="F12" s="47">
        <v>23.2</v>
      </c>
      <c r="G12" s="19">
        <v>30.06</v>
      </c>
      <c r="H12" s="7" t="s">
        <v>2</v>
      </c>
      <c r="I12" s="7" t="s">
        <v>4</v>
      </c>
      <c r="J12" s="61">
        <v>9</v>
      </c>
      <c r="K12" s="7">
        <v>11.08</v>
      </c>
    </row>
    <row r="13" spans="1:11" ht="14" x14ac:dyDescent="0.3">
      <c r="A13" s="33">
        <v>9</v>
      </c>
      <c r="B13" s="7">
        <v>43</v>
      </c>
      <c r="C13" s="62" t="s">
        <v>220</v>
      </c>
      <c r="D13" s="52" t="s">
        <v>352</v>
      </c>
      <c r="E13" s="52" t="s">
        <v>352</v>
      </c>
      <c r="F13" s="52" t="s">
        <v>352</v>
      </c>
      <c r="G13" s="19">
        <v>7.07</v>
      </c>
      <c r="H13" s="7" t="s">
        <v>3</v>
      </c>
      <c r="I13" s="7" t="s">
        <v>4</v>
      </c>
      <c r="J13" s="61">
        <v>1</v>
      </c>
      <c r="K13" s="7" t="s">
        <v>352</v>
      </c>
    </row>
    <row r="14" spans="1:11" ht="14" x14ac:dyDescent="0.3">
      <c r="A14" s="33">
        <v>10</v>
      </c>
      <c r="B14" s="7">
        <v>44</v>
      </c>
      <c r="C14" s="62" t="s">
        <v>221</v>
      </c>
      <c r="D14" s="52">
        <v>0.109</v>
      </c>
      <c r="E14" s="19">
        <v>202.08</v>
      </c>
      <c r="F14" s="47">
        <v>27.4</v>
      </c>
      <c r="G14" s="19">
        <v>3.07</v>
      </c>
      <c r="H14" s="7" t="s">
        <v>3</v>
      </c>
      <c r="I14" s="7" t="s">
        <v>4</v>
      </c>
      <c r="J14" s="61">
        <v>2</v>
      </c>
      <c r="K14" s="7">
        <v>15.08</v>
      </c>
    </row>
    <row r="15" spans="1:11" ht="14" x14ac:dyDescent="0.3">
      <c r="A15" s="33">
        <v>11</v>
      </c>
      <c r="B15" s="7">
        <v>45</v>
      </c>
      <c r="C15" s="62" t="s">
        <v>222</v>
      </c>
      <c r="D15" s="52" t="s">
        <v>352</v>
      </c>
      <c r="E15" s="52" t="s">
        <v>352</v>
      </c>
      <c r="F15" s="52" t="s">
        <v>352</v>
      </c>
      <c r="G15" s="19">
        <v>7.07</v>
      </c>
      <c r="H15" s="7" t="s">
        <v>3</v>
      </c>
      <c r="I15" s="7" t="s">
        <v>18</v>
      </c>
      <c r="J15" s="61">
        <v>1</v>
      </c>
      <c r="K15" s="7" t="s">
        <v>352</v>
      </c>
    </row>
    <row r="16" spans="1:11" ht="14" x14ac:dyDescent="0.3">
      <c r="A16" s="33">
        <v>12</v>
      </c>
      <c r="B16" s="7">
        <v>46</v>
      </c>
      <c r="C16" s="62" t="s">
        <v>223</v>
      </c>
      <c r="D16" s="52">
        <v>0.248</v>
      </c>
      <c r="E16" s="19">
        <v>288.33999999999997</v>
      </c>
      <c r="F16" s="47">
        <v>28.4</v>
      </c>
      <c r="G16" s="19">
        <v>7.07</v>
      </c>
      <c r="H16" s="7" t="s">
        <v>3</v>
      </c>
      <c r="I16" s="7" t="s">
        <v>4</v>
      </c>
      <c r="J16" s="61">
        <v>1</v>
      </c>
      <c r="K16" s="7">
        <v>15.08</v>
      </c>
    </row>
    <row r="17" spans="1:11" ht="14" x14ac:dyDescent="0.3">
      <c r="A17" s="33">
        <v>13</v>
      </c>
      <c r="B17" s="7">
        <v>47</v>
      </c>
      <c r="C17" s="62" t="s">
        <v>224</v>
      </c>
      <c r="D17" s="52">
        <v>0.17699999999999999</v>
      </c>
      <c r="E17" s="19">
        <v>239.74</v>
      </c>
      <c r="F17" s="47">
        <v>28.5</v>
      </c>
      <c r="G17" s="19">
        <v>7.07</v>
      </c>
      <c r="H17" s="7" t="s">
        <v>3</v>
      </c>
      <c r="I17" s="7" t="s">
        <v>4</v>
      </c>
      <c r="J17" s="61">
        <v>2</v>
      </c>
      <c r="K17" s="7">
        <v>15.08</v>
      </c>
    </row>
    <row r="18" spans="1:11" ht="14" x14ac:dyDescent="0.3">
      <c r="A18" s="33">
        <v>14</v>
      </c>
      <c r="B18" s="7">
        <v>48</v>
      </c>
      <c r="C18" s="62" t="s">
        <v>225</v>
      </c>
      <c r="D18" s="52" t="s">
        <v>352</v>
      </c>
      <c r="E18" s="52" t="s">
        <v>352</v>
      </c>
      <c r="F18" s="52" t="s">
        <v>352</v>
      </c>
      <c r="G18" s="19">
        <v>7.07</v>
      </c>
      <c r="H18" s="7" t="s">
        <v>3</v>
      </c>
      <c r="I18" s="7" t="s">
        <v>4</v>
      </c>
      <c r="J18" s="61" t="s">
        <v>529</v>
      </c>
      <c r="K18" s="7" t="s">
        <v>352</v>
      </c>
    </row>
    <row r="19" spans="1:11" ht="14" x14ac:dyDescent="0.3">
      <c r="A19" s="33">
        <v>15</v>
      </c>
      <c r="B19" s="7">
        <v>49</v>
      </c>
      <c r="C19" s="62" t="s">
        <v>230</v>
      </c>
      <c r="D19" s="52">
        <v>0.184</v>
      </c>
      <c r="E19" s="19">
        <v>186.04</v>
      </c>
      <c r="F19" s="47">
        <v>23.9</v>
      </c>
      <c r="G19" s="19">
        <v>3.07</v>
      </c>
      <c r="H19" s="7" t="s">
        <v>2</v>
      </c>
      <c r="I19" s="7" t="s">
        <v>1</v>
      </c>
      <c r="J19" s="61" t="s">
        <v>626</v>
      </c>
      <c r="K19" s="7">
        <v>13.08</v>
      </c>
    </row>
    <row r="20" spans="1:11" ht="14" x14ac:dyDescent="0.3">
      <c r="A20" s="33">
        <v>16</v>
      </c>
      <c r="B20" s="7">
        <v>50</v>
      </c>
      <c r="C20" s="62" t="s">
        <v>627</v>
      </c>
      <c r="D20" s="52">
        <v>9.6000000000000002E-2</v>
      </c>
      <c r="E20" s="19">
        <v>203.82</v>
      </c>
      <c r="F20" s="47">
        <v>22.9</v>
      </c>
      <c r="G20" s="19">
        <v>1.07</v>
      </c>
      <c r="H20" s="7" t="s">
        <v>2</v>
      </c>
      <c r="I20" s="7" t="s">
        <v>4</v>
      </c>
      <c r="J20" s="61" t="s">
        <v>492</v>
      </c>
      <c r="K20" s="7">
        <v>13.08</v>
      </c>
    </row>
    <row r="21" spans="1:11" ht="14" x14ac:dyDescent="0.3">
      <c r="A21" s="33">
        <v>17</v>
      </c>
      <c r="B21" s="7">
        <v>51</v>
      </c>
      <c r="C21" s="62" t="s">
        <v>95</v>
      </c>
      <c r="D21" s="52" t="s">
        <v>352</v>
      </c>
      <c r="E21" s="52" t="s">
        <v>352</v>
      </c>
      <c r="F21" s="52" t="s">
        <v>352</v>
      </c>
      <c r="G21" s="19">
        <v>1.07</v>
      </c>
      <c r="H21" s="7" t="s">
        <v>2</v>
      </c>
      <c r="I21" s="7" t="s">
        <v>4</v>
      </c>
      <c r="J21" s="61" t="s">
        <v>494</v>
      </c>
      <c r="K21" s="7" t="s">
        <v>352</v>
      </c>
    </row>
    <row r="22" spans="1:11" ht="14" x14ac:dyDescent="0.3">
      <c r="A22" s="33">
        <v>18</v>
      </c>
      <c r="B22" s="7">
        <v>52</v>
      </c>
      <c r="C22" s="62" t="s">
        <v>628</v>
      </c>
      <c r="D22" s="52" t="s">
        <v>352</v>
      </c>
      <c r="E22" s="52" t="s">
        <v>352</v>
      </c>
      <c r="F22" s="52" t="s">
        <v>352</v>
      </c>
      <c r="G22" s="19">
        <v>1.07</v>
      </c>
      <c r="H22" s="7" t="s">
        <v>2</v>
      </c>
      <c r="I22" s="7" t="s">
        <v>4</v>
      </c>
      <c r="J22" s="61" t="s">
        <v>529</v>
      </c>
      <c r="K22" s="7" t="s">
        <v>352</v>
      </c>
    </row>
    <row r="23" spans="1:11" ht="14" x14ac:dyDescent="0.3">
      <c r="A23" s="33">
        <v>19</v>
      </c>
      <c r="B23" s="7">
        <v>53</v>
      </c>
      <c r="C23" s="62" t="s">
        <v>629</v>
      </c>
      <c r="D23" s="52" t="s">
        <v>352</v>
      </c>
      <c r="E23" s="52" t="s">
        <v>352</v>
      </c>
      <c r="F23" s="52" t="s">
        <v>352</v>
      </c>
      <c r="G23" s="19">
        <v>30.06</v>
      </c>
      <c r="H23" s="7" t="s">
        <v>2</v>
      </c>
      <c r="I23" s="7" t="s">
        <v>4</v>
      </c>
      <c r="J23" s="61" t="s">
        <v>492</v>
      </c>
      <c r="K23" s="7" t="s">
        <v>352</v>
      </c>
    </row>
    <row r="24" spans="1:11" ht="14" x14ac:dyDescent="0.3">
      <c r="A24" s="33">
        <v>20</v>
      </c>
      <c r="B24" s="7">
        <v>54</v>
      </c>
      <c r="C24" s="62" t="s">
        <v>630</v>
      </c>
      <c r="D24" s="52">
        <v>4.7E-2</v>
      </c>
      <c r="E24" s="19">
        <v>267.52999999999997</v>
      </c>
      <c r="F24" s="47">
        <v>25.2</v>
      </c>
      <c r="G24" s="19">
        <v>1.07</v>
      </c>
      <c r="H24" s="7" t="s">
        <v>2</v>
      </c>
      <c r="I24" s="7" t="s">
        <v>4</v>
      </c>
      <c r="J24" s="61" t="s">
        <v>492</v>
      </c>
      <c r="K24" s="7">
        <v>14.08</v>
      </c>
    </row>
    <row r="25" spans="1:11" ht="14" x14ac:dyDescent="0.3">
      <c r="A25" s="33">
        <v>21</v>
      </c>
      <c r="B25" s="7">
        <v>55</v>
      </c>
      <c r="C25" s="62" t="s">
        <v>631</v>
      </c>
      <c r="D25" s="52">
        <v>6.5000000000000002E-2</v>
      </c>
      <c r="E25" s="19">
        <v>225.56</v>
      </c>
      <c r="F25" s="47">
        <v>23.2</v>
      </c>
      <c r="G25" s="19">
        <v>1.07</v>
      </c>
      <c r="H25" s="7" t="s">
        <v>2</v>
      </c>
      <c r="I25" s="7" t="s">
        <v>4</v>
      </c>
      <c r="J25" s="61" t="s">
        <v>494</v>
      </c>
      <c r="K25" s="7">
        <v>14.08</v>
      </c>
    </row>
    <row r="26" spans="1:11" ht="14" x14ac:dyDescent="0.3">
      <c r="A26" s="33">
        <v>22</v>
      </c>
      <c r="B26" s="7">
        <v>56</v>
      </c>
      <c r="C26" s="62" t="s">
        <v>241</v>
      </c>
      <c r="D26" s="52" t="s">
        <v>352</v>
      </c>
      <c r="E26" s="52" t="s">
        <v>352</v>
      </c>
      <c r="F26" s="52" t="s">
        <v>352</v>
      </c>
      <c r="G26" s="19">
        <v>3.07</v>
      </c>
      <c r="H26" s="7" t="s">
        <v>2</v>
      </c>
      <c r="I26" s="7" t="s">
        <v>4</v>
      </c>
      <c r="J26" s="61" t="s">
        <v>494</v>
      </c>
      <c r="K26" s="7" t="s">
        <v>352</v>
      </c>
    </row>
    <row r="27" spans="1:11" ht="14" x14ac:dyDescent="0.3">
      <c r="A27" s="33">
        <v>23</v>
      </c>
      <c r="B27" s="7">
        <v>57</v>
      </c>
      <c r="C27" s="62" t="s">
        <v>201</v>
      </c>
      <c r="D27" s="52">
        <v>0.04</v>
      </c>
      <c r="E27" s="19">
        <v>197.8</v>
      </c>
      <c r="F27" s="47">
        <v>22.6</v>
      </c>
      <c r="G27" s="19">
        <v>3.07</v>
      </c>
      <c r="H27" s="7" t="s">
        <v>2</v>
      </c>
      <c r="I27" s="7" t="s">
        <v>4</v>
      </c>
      <c r="J27" s="61" t="s">
        <v>494</v>
      </c>
      <c r="K27" s="7">
        <v>14.08</v>
      </c>
    </row>
    <row r="28" spans="1:11" ht="14" x14ac:dyDescent="0.3">
      <c r="A28" s="33">
        <v>24</v>
      </c>
      <c r="B28" s="7">
        <v>58</v>
      </c>
      <c r="C28" s="62" t="s">
        <v>203</v>
      </c>
      <c r="D28" s="52" t="s">
        <v>352</v>
      </c>
      <c r="E28" s="52" t="s">
        <v>352</v>
      </c>
      <c r="F28" s="52" t="s">
        <v>352</v>
      </c>
      <c r="G28" s="19">
        <v>3.07</v>
      </c>
      <c r="H28" s="7" t="s">
        <v>2</v>
      </c>
      <c r="I28" s="7" t="s">
        <v>4</v>
      </c>
      <c r="J28" s="61" t="s">
        <v>494</v>
      </c>
      <c r="K28" s="7" t="s">
        <v>352</v>
      </c>
    </row>
    <row r="29" spans="1:11" ht="14" x14ac:dyDescent="0.3">
      <c r="A29" s="33">
        <v>25</v>
      </c>
      <c r="B29" s="7">
        <v>59</v>
      </c>
      <c r="C29" s="62" t="s">
        <v>204</v>
      </c>
      <c r="D29" s="52" t="s">
        <v>352</v>
      </c>
      <c r="E29" s="52" t="s">
        <v>352</v>
      </c>
      <c r="F29" s="52" t="s">
        <v>352</v>
      </c>
      <c r="G29" s="19">
        <v>7.07</v>
      </c>
      <c r="H29" s="7" t="s">
        <v>2</v>
      </c>
      <c r="I29" s="7" t="s">
        <v>4</v>
      </c>
      <c r="J29" s="61" t="s">
        <v>522</v>
      </c>
      <c r="K29" s="7" t="s">
        <v>352</v>
      </c>
    </row>
    <row r="30" spans="1:11" ht="14" x14ac:dyDescent="0.3">
      <c r="A30" s="33">
        <v>26</v>
      </c>
      <c r="B30" s="7">
        <v>60</v>
      </c>
      <c r="C30" s="62" t="s">
        <v>632</v>
      </c>
      <c r="D30" s="52" t="s">
        <v>352</v>
      </c>
      <c r="E30" s="52" t="s">
        <v>352</v>
      </c>
      <c r="F30" s="52" t="s">
        <v>352</v>
      </c>
      <c r="G30" s="19">
        <v>7.07</v>
      </c>
      <c r="H30" s="7" t="s">
        <v>2</v>
      </c>
      <c r="I30" s="7" t="s">
        <v>4</v>
      </c>
      <c r="J30" s="61" t="s">
        <v>522</v>
      </c>
      <c r="K30" s="7" t="s">
        <v>352</v>
      </c>
    </row>
    <row r="31" spans="1:11" ht="14" x14ac:dyDescent="0.3">
      <c r="A31" s="33">
        <v>27</v>
      </c>
      <c r="B31" s="7">
        <v>61</v>
      </c>
      <c r="C31" s="62" t="s">
        <v>207</v>
      </c>
      <c r="D31" s="52">
        <v>6.6000000000000003E-2</v>
      </c>
      <c r="E31" s="19">
        <v>219.5</v>
      </c>
      <c r="F31" s="47">
        <v>24.5</v>
      </c>
      <c r="G31" s="19">
        <v>3.07</v>
      </c>
      <c r="H31" s="7" t="s">
        <v>2</v>
      </c>
      <c r="I31" s="7" t="s">
        <v>4</v>
      </c>
      <c r="J31" s="61" t="s">
        <v>626</v>
      </c>
      <c r="K31" s="7">
        <v>16.079999999999998</v>
      </c>
    </row>
    <row r="32" spans="1:11" ht="14" x14ac:dyDescent="0.3">
      <c r="A32" s="33">
        <v>28</v>
      </c>
      <c r="B32" s="7">
        <v>62</v>
      </c>
      <c r="C32" s="62" t="s">
        <v>208</v>
      </c>
      <c r="D32" s="52">
        <v>4.2000000000000003E-2</v>
      </c>
      <c r="E32" s="19">
        <v>182.77</v>
      </c>
      <c r="F32" s="47">
        <v>24.5</v>
      </c>
      <c r="G32" s="19">
        <v>30.06</v>
      </c>
      <c r="H32" s="7" t="s">
        <v>2</v>
      </c>
      <c r="I32" s="7" t="s">
        <v>4</v>
      </c>
      <c r="J32" s="61" t="s">
        <v>508</v>
      </c>
      <c r="K32" s="7">
        <v>16.079999999999998</v>
      </c>
    </row>
    <row r="33" spans="1:11" ht="14" x14ac:dyDescent="0.3">
      <c r="A33" s="33">
        <v>29</v>
      </c>
      <c r="B33" s="7">
        <v>63</v>
      </c>
      <c r="C33" s="62" t="s">
        <v>216</v>
      </c>
      <c r="D33" s="52">
        <v>0.223</v>
      </c>
      <c r="E33" s="19">
        <v>218.88</v>
      </c>
      <c r="F33" s="47">
        <v>21.6</v>
      </c>
      <c r="G33" s="19">
        <v>2.0699999999999998</v>
      </c>
      <c r="H33" s="7" t="s">
        <v>2</v>
      </c>
      <c r="I33" s="7" t="s">
        <v>4</v>
      </c>
      <c r="J33" s="61" t="s">
        <v>492</v>
      </c>
      <c r="K33" s="7">
        <v>13.08</v>
      </c>
    </row>
    <row r="34" spans="1:11" ht="14" x14ac:dyDescent="0.3">
      <c r="A34" s="33">
        <v>30</v>
      </c>
      <c r="B34" s="7">
        <v>64</v>
      </c>
      <c r="C34" s="62" t="s">
        <v>216</v>
      </c>
      <c r="D34" s="52">
        <v>0.34899999999999998</v>
      </c>
      <c r="E34" s="19">
        <v>196.34</v>
      </c>
      <c r="F34" s="47">
        <v>21.1</v>
      </c>
      <c r="G34" s="19">
        <v>3.07</v>
      </c>
      <c r="H34" s="7" t="s">
        <v>2</v>
      </c>
      <c r="I34" s="7" t="s">
        <v>4</v>
      </c>
      <c r="J34" s="61" t="s">
        <v>508</v>
      </c>
      <c r="K34" s="7">
        <v>14.08</v>
      </c>
    </row>
    <row r="35" spans="1:11" ht="14" x14ac:dyDescent="0.3">
      <c r="A35" s="33">
        <v>31</v>
      </c>
      <c r="B35" s="7">
        <v>65</v>
      </c>
      <c r="C35" s="62" t="s">
        <v>245</v>
      </c>
      <c r="D35" s="52" t="s">
        <v>352</v>
      </c>
      <c r="E35" s="52" t="s">
        <v>352</v>
      </c>
      <c r="F35" s="52" t="s">
        <v>352</v>
      </c>
      <c r="G35" s="19">
        <v>3.07</v>
      </c>
      <c r="H35" s="7" t="s">
        <v>2</v>
      </c>
      <c r="I35" s="7" t="s">
        <v>4</v>
      </c>
      <c r="J35" s="61" t="s">
        <v>522</v>
      </c>
      <c r="K35" s="7" t="s">
        <v>352</v>
      </c>
    </row>
    <row r="36" spans="1:11" ht="14" x14ac:dyDescent="0.3">
      <c r="A36" s="33">
        <v>32</v>
      </c>
      <c r="B36" s="7">
        <v>66</v>
      </c>
      <c r="C36" s="62" t="s">
        <v>248</v>
      </c>
      <c r="D36" s="52">
        <v>8.6999999999999994E-2</v>
      </c>
      <c r="E36" s="19">
        <v>134.1</v>
      </c>
      <c r="F36" s="47">
        <v>21.3</v>
      </c>
      <c r="G36" s="19">
        <v>3.07</v>
      </c>
      <c r="H36" s="7" t="s">
        <v>2</v>
      </c>
      <c r="I36" s="7" t="s">
        <v>4</v>
      </c>
      <c r="J36" s="61" t="s">
        <v>505</v>
      </c>
      <c r="K36" s="7">
        <v>14.08</v>
      </c>
    </row>
    <row r="37" spans="1:11" ht="14" x14ac:dyDescent="0.3">
      <c r="A37" s="33">
        <v>33</v>
      </c>
      <c r="B37" s="7">
        <v>67</v>
      </c>
      <c r="C37" s="62" t="s">
        <v>212</v>
      </c>
      <c r="D37" s="52">
        <v>8.5000000000000006E-2</v>
      </c>
      <c r="E37" s="19">
        <v>273.43</v>
      </c>
      <c r="F37" s="47">
        <v>27.8</v>
      </c>
      <c r="G37" s="19">
        <v>30.06</v>
      </c>
      <c r="H37" s="7" t="s">
        <v>3</v>
      </c>
      <c r="I37" s="7" t="s">
        <v>1</v>
      </c>
      <c r="J37" s="61" t="s">
        <v>524</v>
      </c>
      <c r="K37" s="7">
        <v>14.08</v>
      </c>
    </row>
    <row r="38" spans="1:11" ht="14" x14ac:dyDescent="0.3">
      <c r="A38" s="33">
        <v>34</v>
      </c>
      <c r="B38" s="7">
        <v>68</v>
      </c>
      <c r="C38" s="62" t="s">
        <v>209</v>
      </c>
      <c r="D38" s="52" t="s">
        <v>352</v>
      </c>
      <c r="E38" s="52" t="s">
        <v>352</v>
      </c>
      <c r="F38" s="52" t="s">
        <v>352</v>
      </c>
      <c r="G38" s="19">
        <v>3.07</v>
      </c>
      <c r="H38" s="7" t="s">
        <v>2</v>
      </c>
      <c r="I38" s="7" t="s">
        <v>4</v>
      </c>
      <c r="J38" s="61" t="s">
        <v>524</v>
      </c>
      <c r="K38" s="7" t="s">
        <v>352</v>
      </c>
    </row>
    <row r="39" spans="1:11" ht="14" x14ac:dyDescent="0.3">
      <c r="A39" s="33">
        <v>35</v>
      </c>
      <c r="B39" s="7">
        <v>69</v>
      </c>
      <c r="C39" s="62" t="s">
        <v>242</v>
      </c>
      <c r="D39" s="52" t="s">
        <v>352</v>
      </c>
      <c r="E39" s="52" t="s">
        <v>352</v>
      </c>
      <c r="F39" s="52" t="s">
        <v>352</v>
      </c>
      <c r="G39" s="19">
        <v>3.07</v>
      </c>
      <c r="H39" s="7" t="s">
        <v>2</v>
      </c>
      <c r="I39" s="7" t="s">
        <v>4</v>
      </c>
      <c r="J39" s="61" t="s">
        <v>529</v>
      </c>
      <c r="K39" s="7" t="s">
        <v>352</v>
      </c>
    </row>
    <row r="40" spans="1:11" ht="14" x14ac:dyDescent="0.3">
      <c r="A40" s="33">
        <v>36</v>
      </c>
      <c r="B40" s="7">
        <v>70</v>
      </c>
      <c r="C40" s="62" t="s">
        <v>243</v>
      </c>
      <c r="D40" s="52" t="s">
        <v>352</v>
      </c>
      <c r="E40" s="52" t="s">
        <v>352</v>
      </c>
      <c r="F40" s="52" t="s">
        <v>352</v>
      </c>
      <c r="G40" s="19">
        <v>3.07</v>
      </c>
      <c r="H40" s="7" t="s">
        <v>2</v>
      </c>
      <c r="I40" s="7" t="s">
        <v>1</v>
      </c>
      <c r="J40" s="61" t="s">
        <v>529</v>
      </c>
      <c r="K40" s="7" t="s">
        <v>352</v>
      </c>
    </row>
    <row r="41" spans="1:11" ht="14" x14ac:dyDescent="0.3">
      <c r="A41" s="33">
        <v>37</v>
      </c>
      <c r="B41" s="7">
        <v>71</v>
      </c>
      <c r="C41" s="62" t="s">
        <v>244</v>
      </c>
      <c r="D41" s="52" t="s">
        <v>352</v>
      </c>
      <c r="E41" s="52" t="s">
        <v>352</v>
      </c>
      <c r="F41" s="52" t="s">
        <v>352</v>
      </c>
      <c r="G41" s="19">
        <v>3.07</v>
      </c>
      <c r="H41" s="7" t="s">
        <v>2</v>
      </c>
      <c r="I41" s="7" t="s">
        <v>4</v>
      </c>
      <c r="J41" s="61" t="s">
        <v>529</v>
      </c>
      <c r="K41" s="7" t="s">
        <v>352</v>
      </c>
    </row>
    <row r="42" spans="1:11" ht="14" x14ac:dyDescent="0.3">
      <c r="A42" s="33">
        <v>38</v>
      </c>
      <c r="B42" s="7">
        <v>72</v>
      </c>
      <c r="C42" s="62" t="s">
        <v>227</v>
      </c>
      <c r="D42" s="52" t="s">
        <v>352</v>
      </c>
      <c r="E42" s="52" t="s">
        <v>352</v>
      </c>
      <c r="F42" s="52" t="s">
        <v>352</v>
      </c>
      <c r="G42" s="19">
        <v>9.07</v>
      </c>
      <c r="H42" s="7" t="s">
        <v>3</v>
      </c>
      <c r="I42" s="7" t="s">
        <v>4</v>
      </c>
      <c r="J42" s="61" t="s">
        <v>529</v>
      </c>
      <c r="K42" s="7" t="s">
        <v>352</v>
      </c>
    </row>
    <row r="43" spans="1:11" ht="14" x14ac:dyDescent="0.3">
      <c r="A43" s="33">
        <v>39</v>
      </c>
      <c r="B43" s="7">
        <v>73</v>
      </c>
      <c r="C43" s="62" t="s">
        <v>587</v>
      </c>
      <c r="D43" s="52" t="s">
        <v>352</v>
      </c>
      <c r="E43" s="52" t="s">
        <v>352</v>
      </c>
      <c r="F43" s="52" t="s">
        <v>352</v>
      </c>
      <c r="G43" s="19">
        <v>3.07</v>
      </c>
      <c r="H43" s="7" t="s">
        <v>3</v>
      </c>
      <c r="I43" s="7" t="s">
        <v>1</v>
      </c>
      <c r="J43" s="61" t="s">
        <v>529</v>
      </c>
      <c r="K43" s="7" t="s">
        <v>352</v>
      </c>
    </row>
    <row r="44" spans="1:11" ht="14" x14ac:dyDescent="0.3">
      <c r="A44" s="33">
        <v>40</v>
      </c>
      <c r="B44" s="7">
        <v>74</v>
      </c>
      <c r="C44" s="62" t="s">
        <v>588</v>
      </c>
      <c r="D44" s="52" t="s">
        <v>352</v>
      </c>
      <c r="E44" s="52" t="s">
        <v>352</v>
      </c>
      <c r="F44" s="52" t="s">
        <v>352</v>
      </c>
      <c r="G44" s="19">
        <v>3.07</v>
      </c>
      <c r="H44" s="7" t="s">
        <v>3</v>
      </c>
      <c r="I44" s="7" t="s">
        <v>1</v>
      </c>
      <c r="J44" s="61" t="s">
        <v>529</v>
      </c>
      <c r="K44" s="7" t="s">
        <v>352</v>
      </c>
    </row>
    <row r="45" spans="1:11" ht="14" x14ac:dyDescent="0.3">
      <c r="A45" s="33">
        <v>41</v>
      </c>
      <c r="B45" s="7">
        <v>75</v>
      </c>
      <c r="C45" s="62" t="s">
        <v>589</v>
      </c>
      <c r="D45" s="52" t="s">
        <v>352</v>
      </c>
      <c r="E45" s="52" t="s">
        <v>352</v>
      </c>
      <c r="F45" s="52" t="s">
        <v>352</v>
      </c>
      <c r="G45" s="19">
        <v>3.07</v>
      </c>
      <c r="H45" s="7" t="s">
        <v>3</v>
      </c>
      <c r="I45" s="7" t="s">
        <v>1</v>
      </c>
      <c r="J45" s="61" t="s">
        <v>529</v>
      </c>
      <c r="K45" s="7" t="s">
        <v>352</v>
      </c>
    </row>
    <row r="46" spans="1:11" ht="14" x14ac:dyDescent="0.3">
      <c r="A46" s="33">
        <v>42</v>
      </c>
      <c r="B46" s="7">
        <v>233</v>
      </c>
      <c r="C46" s="62" t="s">
        <v>644</v>
      </c>
      <c r="D46" s="52">
        <v>3.1E-2</v>
      </c>
      <c r="E46" s="19">
        <v>221.61</v>
      </c>
      <c r="F46" s="47">
        <v>24.4</v>
      </c>
      <c r="G46" s="19">
        <v>3.07</v>
      </c>
      <c r="H46" s="7" t="s">
        <v>2</v>
      </c>
      <c r="I46" s="7" t="s">
        <v>4</v>
      </c>
      <c r="J46" s="61" t="s">
        <v>492</v>
      </c>
      <c r="K46" s="7">
        <v>13.08</v>
      </c>
    </row>
    <row r="47" spans="1:11" ht="14" x14ac:dyDescent="0.3">
      <c r="A47" s="33">
        <v>43</v>
      </c>
      <c r="B47" s="7">
        <v>76</v>
      </c>
      <c r="C47" s="62" t="s">
        <v>590</v>
      </c>
      <c r="D47" s="52">
        <v>5.1999999999999998E-2</v>
      </c>
      <c r="E47" s="19">
        <v>210.34</v>
      </c>
      <c r="F47" s="47">
        <v>26.2</v>
      </c>
      <c r="G47" s="19">
        <v>7.07</v>
      </c>
      <c r="H47" s="7" t="s">
        <v>2</v>
      </c>
      <c r="I47" s="7" t="s">
        <v>4</v>
      </c>
      <c r="J47" s="61" t="s">
        <v>494</v>
      </c>
      <c r="K47" s="7">
        <v>16.079999999999998</v>
      </c>
    </row>
    <row r="48" spans="1:11" ht="14" x14ac:dyDescent="0.3">
      <c r="A48" s="33">
        <v>44</v>
      </c>
      <c r="B48" s="7">
        <v>77</v>
      </c>
      <c r="C48" s="62" t="s">
        <v>591</v>
      </c>
      <c r="D48" s="52">
        <v>2.9000000000000001E-2</v>
      </c>
      <c r="E48" s="19">
        <v>202.52</v>
      </c>
      <c r="F48" s="47">
        <v>25.4</v>
      </c>
      <c r="G48" s="19">
        <v>3.07</v>
      </c>
      <c r="H48" s="7" t="s">
        <v>2</v>
      </c>
      <c r="I48" s="7" t="s">
        <v>4</v>
      </c>
      <c r="J48" s="61" t="s">
        <v>492</v>
      </c>
      <c r="K48" s="7">
        <v>13.08</v>
      </c>
    </row>
    <row r="49" spans="1:11" ht="14" x14ac:dyDescent="0.3">
      <c r="A49" s="33">
        <v>45</v>
      </c>
      <c r="B49" s="7">
        <v>78</v>
      </c>
      <c r="C49" s="62" t="s">
        <v>592</v>
      </c>
      <c r="D49" s="52" t="s">
        <v>352</v>
      </c>
      <c r="E49" s="52" t="s">
        <v>352</v>
      </c>
      <c r="F49" s="52" t="s">
        <v>352</v>
      </c>
      <c r="G49" s="19">
        <v>3.07</v>
      </c>
      <c r="H49" s="7" t="s">
        <v>2</v>
      </c>
      <c r="I49" s="7" t="s">
        <v>4</v>
      </c>
      <c r="J49" s="61" t="s">
        <v>505</v>
      </c>
      <c r="K49" s="7" t="s">
        <v>352</v>
      </c>
    </row>
    <row r="50" spans="1:11" ht="14" x14ac:dyDescent="0.3">
      <c r="A50" s="33">
        <v>46</v>
      </c>
      <c r="B50" s="7">
        <v>79</v>
      </c>
      <c r="C50" s="62" t="s">
        <v>593</v>
      </c>
      <c r="D50" s="52" t="s">
        <v>352</v>
      </c>
      <c r="E50" s="52" t="s">
        <v>352</v>
      </c>
      <c r="F50" s="52" t="s">
        <v>352</v>
      </c>
      <c r="G50" s="19">
        <v>3.07</v>
      </c>
      <c r="H50" s="7" t="s">
        <v>2</v>
      </c>
      <c r="I50" s="7" t="s">
        <v>4</v>
      </c>
      <c r="J50" s="61" t="s">
        <v>505</v>
      </c>
      <c r="K50" s="7" t="s">
        <v>352</v>
      </c>
    </row>
    <row r="51" spans="1:11" ht="14" x14ac:dyDescent="0.3">
      <c r="A51" s="33">
        <v>47</v>
      </c>
      <c r="B51" s="7">
        <v>80</v>
      </c>
      <c r="C51" s="62" t="s">
        <v>594</v>
      </c>
      <c r="D51" s="52" t="s">
        <v>352</v>
      </c>
      <c r="E51" s="52" t="s">
        <v>352</v>
      </c>
      <c r="F51" s="52" t="s">
        <v>352</v>
      </c>
      <c r="G51" s="19">
        <v>5.07</v>
      </c>
      <c r="H51" s="7" t="s">
        <v>3</v>
      </c>
      <c r="I51" s="7" t="s">
        <v>4</v>
      </c>
      <c r="J51" s="61" t="s">
        <v>522</v>
      </c>
      <c r="K51" s="7" t="s">
        <v>352</v>
      </c>
    </row>
    <row r="52" spans="1:11" ht="14" x14ac:dyDescent="0.3">
      <c r="A52" s="33">
        <v>48</v>
      </c>
      <c r="B52" s="7">
        <v>81</v>
      </c>
      <c r="C52" s="62" t="s">
        <v>595</v>
      </c>
      <c r="D52" s="52">
        <v>6.0999999999999999E-2</v>
      </c>
      <c r="E52" s="19">
        <v>190.79</v>
      </c>
      <c r="F52" s="47">
        <v>25.4</v>
      </c>
      <c r="G52" s="19">
        <v>7.07</v>
      </c>
      <c r="H52" s="7" t="s">
        <v>3</v>
      </c>
      <c r="I52" s="7" t="s">
        <v>4</v>
      </c>
      <c r="J52" s="61" t="s">
        <v>489</v>
      </c>
      <c r="K52" s="7">
        <v>15.08</v>
      </c>
    </row>
    <row r="53" spans="1:11" ht="14" x14ac:dyDescent="0.3">
      <c r="A53" s="33">
        <v>49</v>
      </c>
      <c r="B53" s="7">
        <v>82</v>
      </c>
      <c r="C53" s="62" t="s">
        <v>596</v>
      </c>
      <c r="D53" s="52" t="s">
        <v>352</v>
      </c>
      <c r="E53" s="52" t="s">
        <v>352</v>
      </c>
      <c r="F53" s="52" t="s">
        <v>352</v>
      </c>
      <c r="G53" s="19">
        <v>3.07</v>
      </c>
      <c r="H53" s="7" t="s">
        <v>3</v>
      </c>
      <c r="I53" s="7" t="s">
        <v>4</v>
      </c>
      <c r="J53" s="61" t="s">
        <v>505</v>
      </c>
      <c r="K53" s="7" t="s">
        <v>352</v>
      </c>
    </row>
    <row r="54" spans="1:11" ht="14" x14ac:dyDescent="0.3">
      <c r="A54" s="33">
        <v>50</v>
      </c>
      <c r="B54" s="7">
        <v>83</v>
      </c>
      <c r="C54" s="62" t="s">
        <v>597</v>
      </c>
      <c r="D54" s="52" t="s">
        <v>352</v>
      </c>
      <c r="E54" s="52" t="s">
        <v>352</v>
      </c>
      <c r="F54" s="52" t="s">
        <v>352</v>
      </c>
      <c r="G54" s="19">
        <v>3.07</v>
      </c>
      <c r="H54" s="7" t="s">
        <v>2</v>
      </c>
      <c r="I54" s="7" t="s">
        <v>4</v>
      </c>
      <c r="J54" s="61" t="s">
        <v>524</v>
      </c>
      <c r="K54" s="7" t="s">
        <v>352</v>
      </c>
    </row>
    <row r="55" spans="1:11" ht="14" x14ac:dyDescent="0.3">
      <c r="A55" s="33">
        <v>51</v>
      </c>
      <c r="B55" s="7">
        <v>84</v>
      </c>
      <c r="C55" s="62" t="s">
        <v>598</v>
      </c>
      <c r="D55" s="52" t="s">
        <v>352</v>
      </c>
      <c r="E55" s="52" t="s">
        <v>352</v>
      </c>
      <c r="F55" s="52" t="s">
        <v>352</v>
      </c>
      <c r="G55" s="19">
        <v>3.07</v>
      </c>
      <c r="H55" s="7" t="s">
        <v>2</v>
      </c>
      <c r="I55" s="7" t="s">
        <v>1</v>
      </c>
      <c r="J55" s="61" t="s">
        <v>524</v>
      </c>
      <c r="K55" s="7" t="s">
        <v>352</v>
      </c>
    </row>
    <row r="56" spans="1:11" ht="14" x14ac:dyDescent="0.3">
      <c r="A56" s="33">
        <v>52</v>
      </c>
      <c r="B56" s="7">
        <v>234</v>
      </c>
      <c r="C56" s="62" t="s">
        <v>645</v>
      </c>
      <c r="D56" s="52" t="s">
        <v>352</v>
      </c>
      <c r="E56" s="52" t="s">
        <v>352</v>
      </c>
      <c r="F56" s="52" t="s">
        <v>352</v>
      </c>
      <c r="G56" s="19">
        <v>3.07</v>
      </c>
      <c r="H56" s="7" t="s">
        <v>2</v>
      </c>
      <c r="I56" s="7" t="s">
        <v>1</v>
      </c>
      <c r="J56" s="61" t="s">
        <v>524</v>
      </c>
      <c r="K56" s="7" t="s">
        <v>352</v>
      </c>
    </row>
    <row r="57" spans="1:11" ht="14" x14ac:dyDescent="0.3">
      <c r="A57" s="33">
        <v>53</v>
      </c>
      <c r="B57" s="7">
        <v>85</v>
      </c>
      <c r="C57" s="62" t="s">
        <v>599</v>
      </c>
      <c r="D57" s="52">
        <v>8.7999999999999995E-2</v>
      </c>
      <c r="E57" s="19">
        <v>180.6</v>
      </c>
      <c r="F57" s="47">
        <v>27.4</v>
      </c>
      <c r="G57" s="19">
        <v>3.07</v>
      </c>
      <c r="H57" s="7" t="s">
        <v>3</v>
      </c>
      <c r="I57" s="7" t="s">
        <v>4</v>
      </c>
      <c r="J57" s="61" t="s">
        <v>524</v>
      </c>
      <c r="K57" s="7">
        <v>14.08</v>
      </c>
    </row>
    <row r="58" spans="1:11" ht="14" x14ac:dyDescent="0.3">
      <c r="A58" s="33">
        <v>54</v>
      </c>
      <c r="B58" s="7">
        <v>86</v>
      </c>
      <c r="C58" s="62" t="s">
        <v>600</v>
      </c>
      <c r="D58" s="52" t="s">
        <v>352</v>
      </c>
      <c r="E58" s="52" t="s">
        <v>352</v>
      </c>
      <c r="F58" s="52" t="s">
        <v>352</v>
      </c>
      <c r="G58" s="19">
        <v>7.07</v>
      </c>
      <c r="H58" s="7" t="s">
        <v>3</v>
      </c>
      <c r="I58" s="7" t="s">
        <v>4</v>
      </c>
      <c r="J58" s="61" t="s">
        <v>529</v>
      </c>
      <c r="K58" s="7" t="s">
        <v>352</v>
      </c>
    </row>
    <row r="59" spans="1:11" ht="14" x14ac:dyDescent="0.3">
      <c r="A59" s="33">
        <v>55</v>
      </c>
      <c r="B59" s="7">
        <v>87</v>
      </c>
      <c r="C59" s="62" t="s">
        <v>601</v>
      </c>
      <c r="D59" s="52" t="s">
        <v>352</v>
      </c>
      <c r="E59" s="52" t="s">
        <v>352</v>
      </c>
      <c r="F59" s="52" t="s">
        <v>352</v>
      </c>
      <c r="G59" s="19">
        <v>7.07</v>
      </c>
      <c r="H59" s="7" t="s">
        <v>3</v>
      </c>
      <c r="I59" s="7" t="s">
        <v>4</v>
      </c>
      <c r="J59" s="61" t="s">
        <v>489</v>
      </c>
      <c r="K59" s="7" t="s">
        <v>352</v>
      </c>
    </row>
    <row r="60" spans="1:11" ht="14" x14ac:dyDescent="0.3">
      <c r="A60" s="33">
        <v>56</v>
      </c>
      <c r="B60" s="7">
        <v>88</v>
      </c>
      <c r="C60" s="62" t="s">
        <v>602</v>
      </c>
      <c r="D60" s="52">
        <v>6.2E-2</v>
      </c>
      <c r="E60" s="19">
        <v>180.57</v>
      </c>
      <c r="F60" s="47">
        <v>25.2</v>
      </c>
      <c r="G60" s="19">
        <v>5.07</v>
      </c>
      <c r="H60" s="7" t="s">
        <v>3</v>
      </c>
      <c r="I60" s="7" t="s">
        <v>4</v>
      </c>
      <c r="J60" s="61" t="s">
        <v>492</v>
      </c>
      <c r="K60" s="7">
        <v>14.08</v>
      </c>
    </row>
    <row r="61" spans="1:11" ht="14" x14ac:dyDescent="0.3">
      <c r="A61" s="33">
        <v>57</v>
      </c>
      <c r="B61" s="7">
        <v>89</v>
      </c>
      <c r="C61" s="62" t="s">
        <v>603</v>
      </c>
      <c r="D61" s="52" t="s">
        <v>352</v>
      </c>
      <c r="E61" s="52" t="s">
        <v>352</v>
      </c>
      <c r="F61" s="52" t="s">
        <v>352</v>
      </c>
      <c r="G61" s="19">
        <v>5.07</v>
      </c>
      <c r="H61" s="7" t="s">
        <v>3</v>
      </c>
      <c r="I61" s="7" t="s">
        <v>4</v>
      </c>
      <c r="J61" s="61" t="s">
        <v>494</v>
      </c>
      <c r="K61" s="7" t="s">
        <v>352</v>
      </c>
    </row>
    <row r="62" spans="1:11" ht="14" x14ac:dyDescent="0.3">
      <c r="A62" s="33">
        <v>58</v>
      </c>
      <c r="B62" s="7">
        <v>250</v>
      </c>
      <c r="C62" s="76" t="s">
        <v>142</v>
      </c>
      <c r="D62" s="52" t="s">
        <v>352</v>
      </c>
      <c r="E62" s="52" t="s">
        <v>352</v>
      </c>
      <c r="F62" s="52" t="s">
        <v>352</v>
      </c>
      <c r="G62" s="19">
        <v>5.07</v>
      </c>
      <c r="H62" s="7" t="s">
        <v>2</v>
      </c>
      <c r="I62" s="7" t="s">
        <v>4</v>
      </c>
      <c r="J62" s="61" t="s">
        <v>492</v>
      </c>
      <c r="K62" s="7" t="s">
        <v>352</v>
      </c>
    </row>
    <row r="63" spans="1:11" ht="14" x14ac:dyDescent="0.3">
      <c r="A63" s="33">
        <v>59</v>
      </c>
      <c r="B63" s="7">
        <v>249</v>
      </c>
      <c r="C63" s="76" t="s">
        <v>648</v>
      </c>
      <c r="D63" s="52" t="s">
        <v>352</v>
      </c>
      <c r="E63" s="52" t="s">
        <v>352</v>
      </c>
      <c r="F63" s="52" t="s">
        <v>352</v>
      </c>
      <c r="G63" s="19">
        <v>3.07</v>
      </c>
      <c r="H63" s="7" t="s">
        <v>2</v>
      </c>
      <c r="I63" s="7" t="s">
        <v>4</v>
      </c>
      <c r="J63" s="61" t="s">
        <v>522</v>
      </c>
      <c r="K63" s="7" t="s">
        <v>352</v>
      </c>
    </row>
    <row r="64" spans="1:11" ht="14" x14ac:dyDescent="0.3">
      <c r="A64" s="33">
        <v>60</v>
      </c>
      <c r="B64" s="7">
        <v>90</v>
      </c>
      <c r="C64" s="62" t="s">
        <v>604</v>
      </c>
      <c r="D64" s="52">
        <v>5.2999999999999999E-2</v>
      </c>
      <c r="E64" s="19">
        <v>174.84</v>
      </c>
      <c r="F64" s="47">
        <v>25.9</v>
      </c>
      <c r="G64" s="19">
        <v>3.07</v>
      </c>
      <c r="H64" s="7" t="s">
        <v>3</v>
      </c>
      <c r="I64" s="7" t="s">
        <v>4</v>
      </c>
      <c r="J64" s="61" t="s">
        <v>508</v>
      </c>
      <c r="K64" s="7">
        <v>12.08</v>
      </c>
    </row>
    <row r="65" spans="1:11" ht="14" x14ac:dyDescent="0.3">
      <c r="A65" s="33">
        <v>61</v>
      </c>
      <c r="B65" s="7">
        <v>91</v>
      </c>
      <c r="C65" s="62" t="s">
        <v>605</v>
      </c>
      <c r="D65" s="52" t="s">
        <v>352</v>
      </c>
      <c r="E65" s="52" t="s">
        <v>352</v>
      </c>
      <c r="F65" s="52" t="s">
        <v>352</v>
      </c>
      <c r="G65" s="19">
        <v>7.07</v>
      </c>
      <c r="H65" s="7" t="s">
        <v>3</v>
      </c>
      <c r="I65" s="7" t="s">
        <v>4</v>
      </c>
      <c r="J65" s="61" t="s">
        <v>508</v>
      </c>
      <c r="K65" s="7" t="s">
        <v>352</v>
      </c>
    </row>
    <row r="66" spans="1:11" ht="14" x14ac:dyDescent="0.3">
      <c r="A66" s="33">
        <v>62</v>
      </c>
      <c r="B66" s="7">
        <v>92</v>
      </c>
      <c r="C66" s="62" t="s">
        <v>606</v>
      </c>
      <c r="D66" s="52" t="s">
        <v>352</v>
      </c>
      <c r="E66" s="52" t="s">
        <v>352</v>
      </c>
      <c r="F66" s="52" t="s">
        <v>352</v>
      </c>
      <c r="G66" s="19">
        <v>7.07</v>
      </c>
      <c r="H66" s="7" t="s">
        <v>3</v>
      </c>
      <c r="I66" s="7" t="s">
        <v>4</v>
      </c>
      <c r="J66" s="61" t="s">
        <v>508</v>
      </c>
      <c r="K66" s="7" t="s">
        <v>352</v>
      </c>
    </row>
    <row r="67" spans="1:11" ht="14" x14ac:dyDescent="0.3">
      <c r="A67" s="33">
        <v>63</v>
      </c>
      <c r="B67" s="7">
        <v>93</v>
      </c>
      <c r="C67" s="62" t="s">
        <v>607</v>
      </c>
      <c r="D67" s="52" t="s">
        <v>352</v>
      </c>
      <c r="E67" s="52" t="s">
        <v>352</v>
      </c>
      <c r="F67" s="52" t="s">
        <v>352</v>
      </c>
      <c r="G67" s="19">
        <v>9.07</v>
      </c>
      <c r="H67" s="7" t="s">
        <v>3</v>
      </c>
      <c r="I67" s="7" t="s">
        <v>13</v>
      </c>
      <c r="J67" s="61" t="s">
        <v>489</v>
      </c>
      <c r="K67" s="7" t="s">
        <v>352</v>
      </c>
    </row>
    <row r="68" spans="1:11" ht="14" x14ac:dyDescent="0.3">
      <c r="A68" s="33">
        <v>64</v>
      </c>
      <c r="B68" s="7">
        <v>94</v>
      </c>
      <c r="C68" s="62" t="s">
        <v>608</v>
      </c>
      <c r="D68" s="52">
        <v>6.6000000000000003E-2</v>
      </c>
      <c r="E68" s="19">
        <v>175.12</v>
      </c>
      <c r="F68" s="47">
        <v>27.2</v>
      </c>
      <c r="G68" s="19">
        <v>3.07</v>
      </c>
      <c r="H68" s="7" t="s">
        <v>3</v>
      </c>
      <c r="I68" s="7" t="s">
        <v>4</v>
      </c>
      <c r="J68" s="61" t="s">
        <v>505</v>
      </c>
      <c r="K68" s="7">
        <v>14.08</v>
      </c>
    </row>
    <row r="69" spans="1:11" ht="14" x14ac:dyDescent="0.3">
      <c r="A69" s="33">
        <v>65</v>
      </c>
      <c r="B69" s="7">
        <v>95</v>
      </c>
      <c r="C69" s="62" t="s">
        <v>609</v>
      </c>
      <c r="D69" s="52" t="s">
        <v>352</v>
      </c>
      <c r="E69" s="52" t="s">
        <v>352</v>
      </c>
      <c r="F69" s="52" t="s">
        <v>352</v>
      </c>
      <c r="G69" s="19">
        <v>7.07</v>
      </c>
      <c r="H69" s="7" t="s">
        <v>3</v>
      </c>
      <c r="I69" s="7" t="s">
        <v>4</v>
      </c>
      <c r="J69" s="61" t="s">
        <v>489</v>
      </c>
      <c r="K69" s="7" t="s">
        <v>352</v>
      </c>
    </row>
    <row r="70" spans="1:11" ht="14" x14ac:dyDescent="0.3">
      <c r="A70" s="33">
        <v>66</v>
      </c>
      <c r="B70" s="7">
        <v>96</v>
      </c>
      <c r="C70" s="62" t="s">
        <v>610</v>
      </c>
      <c r="D70" s="52">
        <v>6.3E-2</v>
      </c>
      <c r="E70" s="19">
        <v>148.54</v>
      </c>
      <c r="F70" s="47">
        <v>27.2</v>
      </c>
      <c r="G70" s="19">
        <v>7.07</v>
      </c>
      <c r="H70" s="7" t="s">
        <v>3</v>
      </c>
      <c r="I70" s="7" t="s">
        <v>4</v>
      </c>
      <c r="J70" s="61" t="s">
        <v>529</v>
      </c>
      <c r="K70" s="7">
        <v>15.08</v>
      </c>
    </row>
    <row r="71" spans="1:11" ht="14" x14ac:dyDescent="0.3">
      <c r="A71" s="33">
        <v>67</v>
      </c>
      <c r="B71" s="7">
        <v>235</v>
      </c>
      <c r="C71" s="62" t="s">
        <v>646</v>
      </c>
      <c r="D71" s="52">
        <v>3.7999999999999999E-2</v>
      </c>
      <c r="E71" s="19">
        <v>155.80000000000001</v>
      </c>
      <c r="F71" s="47">
        <v>25</v>
      </c>
      <c r="G71" s="19">
        <v>3.07</v>
      </c>
      <c r="H71" s="7" t="s">
        <v>2</v>
      </c>
      <c r="I71" s="7" t="s">
        <v>4</v>
      </c>
      <c r="J71" s="61" t="s">
        <v>492</v>
      </c>
      <c r="K71" s="7">
        <v>12.08</v>
      </c>
    </row>
    <row r="72" spans="1:11" ht="14" x14ac:dyDescent="0.3">
      <c r="A72" s="33">
        <v>68</v>
      </c>
      <c r="B72" s="7">
        <v>97</v>
      </c>
      <c r="C72" s="62" t="s">
        <v>611</v>
      </c>
      <c r="D72" s="52" t="s">
        <v>352</v>
      </c>
      <c r="E72" s="52" t="s">
        <v>352</v>
      </c>
      <c r="F72" s="52" t="s">
        <v>352</v>
      </c>
      <c r="G72" s="19">
        <v>3.07</v>
      </c>
      <c r="H72" s="7" t="s">
        <v>2</v>
      </c>
      <c r="I72" s="7" t="s">
        <v>4</v>
      </c>
      <c r="J72" s="61" t="s">
        <v>522</v>
      </c>
      <c r="K72" s="7" t="s">
        <v>352</v>
      </c>
    </row>
    <row r="73" spans="1:11" ht="14" x14ac:dyDescent="0.3">
      <c r="A73" s="33">
        <v>69</v>
      </c>
      <c r="B73" s="7">
        <v>98</v>
      </c>
      <c r="C73" s="62" t="s">
        <v>612</v>
      </c>
      <c r="D73" s="52">
        <v>5.7000000000000002E-2</v>
      </c>
      <c r="E73" s="19">
        <v>216.57</v>
      </c>
      <c r="F73" s="47">
        <v>25.5</v>
      </c>
      <c r="G73" s="19">
        <v>3.07</v>
      </c>
      <c r="H73" s="7" t="s">
        <v>2</v>
      </c>
      <c r="I73" s="7" t="s">
        <v>4</v>
      </c>
      <c r="J73" s="61" t="s">
        <v>489</v>
      </c>
      <c r="K73" s="7">
        <v>14.08</v>
      </c>
    </row>
    <row r="74" spans="1:11" ht="14" x14ac:dyDescent="0.3">
      <c r="A74" s="33">
        <v>70</v>
      </c>
      <c r="B74" s="7">
        <v>99</v>
      </c>
      <c r="C74" s="62" t="s">
        <v>613</v>
      </c>
      <c r="D74" s="52">
        <v>2.1000000000000001E-2</v>
      </c>
      <c r="E74" s="19">
        <v>174.46</v>
      </c>
      <c r="F74" s="47" t="s">
        <v>144</v>
      </c>
      <c r="G74" s="19">
        <v>3.07</v>
      </c>
      <c r="H74" s="7" t="s">
        <v>2</v>
      </c>
      <c r="I74" s="7" t="s">
        <v>4</v>
      </c>
      <c r="J74" s="61" t="s">
        <v>494</v>
      </c>
      <c r="K74" s="7">
        <v>11.08</v>
      </c>
    </row>
    <row r="75" spans="1:11" ht="14" x14ac:dyDescent="0.3">
      <c r="A75" s="33">
        <v>71</v>
      </c>
      <c r="B75" s="7">
        <v>100</v>
      </c>
      <c r="C75" s="62" t="s">
        <v>614</v>
      </c>
      <c r="D75" s="52">
        <v>4.2999999999999997E-2</v>
      </c>
      <c r="E75" s="19">
        <v>220.05</v>
      </c>
      <c r="F75" s="47">
        <v>25.9</v>
      </c>
      <c r="G75" s="19">
        <v>3.07</v>
      </c>
      <c r="H75" s="7" t="s">
        <v>2</v>
      </c>
      <c r="I75" s="7" t="s">
        <v>4</v>
      </c>
      <c r="J75" s="61" t="s">
        <v>583</v>
      </c>
      <c r="K75" s="7">
        <v>13.08</v>
      </c>
    </row>
    <row r="76" spans="1:11" ht="14" x14ac:dyDescent="0.3">
      <c r="A76" s="33">
        <v>72</v>
      </c>
      <c r="B76" s="7">
        <v>101</v>
      </c>
      <c r="C76" s="62" t="s">
        <v>615</v>
      </c>
      <c r="D76" s="52" t="s">
        <v>352</v>
      </c>
      <c r="E76" s="52" t="s">
        <v>352</v>
      </c>
      <c r="F76" s="52" t="s">
        <v>352</v>
      </c>
      <c r="G76" s="19">
        <v>3.07</v>
      </c>
      <c r="H76" s="7" t="s">
        <v>2</v>
      </c>
      <c r="I76" s="7" t="s">
        <v>4</v>
      </c>
      <c r="J76" s="61" t="s">
        <v>489</v>
      </c>
      <c r="K76" s="7" t="s">
        <v>352</v>
      </c>
    </row>
    <row r="77" spans="1:11" ht="14" x14ac:dyDescent="0.3">
      <c r="A77" s="33">
        <v>73</v>
      </c>
      <c r="B77" s="7">
        <v>102</v>
      </c>
      <c r="C77" s="62" t="s">
        <v>616</v>
      </c>
      <c r="D77" s="52" t="s">
        <v>352</v>
      </c>
      <c r="E77" s="52" t="s">
        <v>352</v>
      </c>
      <c r="F77" s="52" t="s">
        <v>352</v>
      </c>
      <c r="G77" s="19">
        <v>3.07</v>
      </c>
      <c r="H77" s="7" t="s">
        <v>2</v>
      </c>
      <c r="I77" s="7" t="s">
        <v>4</v>
      </c>
      <c r="J77" s="61" t="s">
        <v>505</v>
      </c>
      <c r="K77" s="7" t="s">
        <v>352</v>
      </c>
    </row>
    <row r="78" spans="1:11" ht="14" x14ac:dyDescent="0.3">
      <c r="A78" s="33">
        <v>74</v>
      </c>
      <c r="B78" s="7">
        <v>236</v>
      </c>
      <c r="C78" s="62" t="s">
        <v>647</v>
      </c>
      <c r="D78" s="52" t="s">
        <v>352</v>
      </c>
      <c r="E78" s="52" t="s">
        <v>352</v>
      </c>
      <c r="F78" s="52" t="s">
        <v>352</v>
      </c>
      <c r="G78" s="19">
        <v>3.07</v>
      </c>
      <c r="H78" s="7" t="s">
        <v>2</v>
      </c>
      <c r="I78" s="7" t="s">
        <v>4</v>
      </c>
      <c r="J78" s="61" t="s">
        <v>489</v>
      </c>
      <c r="K78" s="7" t="s">
        <v>352</v>
      </c>
    </row>
    <row r="79" spans="1:11" ht="14" x14ac:dyDescent="0.3">
      <c r="A79" s="33">
        <v>75</v>
      </c>
      <c r="B79" s="7">
        <v>103</v>
      </c>
      <c r="C79" s="62" t="s">
        <v>617</v>
      </c>
      <c r="D79" s="52" t="s">
        <v>352</v>
      </c>
      <c r="E79" s="52" t="s">
        <v>352</v>
      </c>
      <c r="F79" s="52" t="s">
        <v>352</v>
      </c>
      <c r="G79" s="19">
        <v>7.07</v>
      </c>
      <c r="H79" s="7" t="s">
        <v>2</v>
      </c>
      <c r="I79" s="7" t="s">
        <v>1</v>
      </c>
      <c r="J79" s="61" t="s">
        <v>522</v>
      </c>
      <c r="K79" s="7" t="s">
        <v>352</v>
      </c>
    </row>
    <row r="80" spans="1:11" ht="14" x14ac:dyDescent="0.3">
      <c r="A80" s="33">
        <v>76</v>
      </c>
      <c r="B80" s="7">
        <v>104</v>
      </c>
      <c r="C80" s="62" t="s">
        <v>618</v>
      </c>
      <c r="D80" s="52" t="s">
        <v>352</v>
      </c>
      <c r="E80" s="52" t="s">
        <v>352</v>
      </c>
      <c r="F80" s="52" t="s">
        <v>352</v>
      </c>
      <c r="G80" s="19">
        <v>7.07</v>
      </c>
      <c r="H80" s="7" t="s">
        <v>3</v>
      </c>
      <c r="I80" s="7" t="s">
        <v>1</v>
      </c>
      <c r="J80" s="61" t="s">
        <v>529</v>
      </c>
      <c r="K80" s="7" t="s">
        <v>352</v>
      </c>
    </row>
    <row r="81" spans="1:11" ht="14" x14ac:dyDescent="0.3">
      <c r="A81" s="33">
        <v>77</v>
      </c>
      <c r="B81" s="7">
        <v>105</v>
      </c>
      <c r="C81" s="62" t="s">
        <v>619</v>
      </c>
      <c r="D81" s="52" t="s">
        <v>352</v>
      </c>
      <c r="E81" s="52" t="s">
        <v>352</v>
      </c>
      <c r="F81" s="52" t="s">
        <v>352</v>
      </c>
      <c r="G81" s="19">
        <v>7.07</v>
      </c>
      <c r="H81" s="7" t="s">
        <v>2</v>
      </c>
      <c r="I81" s="7" t="s">
        <v>4</v>
      </c>
      <c r="J81" s="61" t="s">
        <v>508</v>
      </c>
      <c r="K81" s="7" t="s">
        <v>352</v>
      </c>
    </row>
    <row r="82" spans="1:11" ht="14" x14ac:dyDescent="0.3">
      <c r="A82" s="33">
        <v>78</v>
      </c>
      <c r="B82" s="7">
        <v>106</v>
      </c>
      <c r="C82" s="62" t="s">
        <v>620</v>
      </c>
      <c r="D82" s="52">
        <v>5.1999999999999998E-2</v>
      </c>
      <c r="E82" s="19">
        <v>269.20999999999998</v>
      </c>
      <c r="F82" s="47">
        <v>24.6</v>
      </c>
      <c r="G82" s="19">
        <v>9.07</v>
      </c>
      <c r="H82" s="7" t="s">
        <v>2</v>
      </c>
      <c r="I82" s="7" t="s">
        <v>4</v>
      </c>
      <c r="J82" s="61" t="s">
        <v>508</v>
      </c>
      <c r="K82" s="7">
        <v>15.08</v>
      </c>
    </row>
    <row r="83" spans="1:11" ht="14" x14ac:dyDescent="0.3">
      <c r="A83" s="33">
        <v>79</v>
      </c>
      <c r="B83" s="7">
        <v>107</v>
      </c>
      <c r="C83" s="62" t="s">
        <v>621</v>
      </c>
      <c r="D83" s="52" t="s">
        <v>352</v>
      </c>
      <c r="E83" s="52" t="s">
        <v>352</v>
      </c>
      <c r="F83" s="52" t="s">
        <v>352</v>
      </c>
      <c r="G83" s="19">
        <v>9.07</v>
      </c>
      <c r="H83" s="7" t="s">
        <v>2</v>
      </c>
      <c r="I83" s="7" t="s">
        <v>13</v>
      </c>
      <c r="J83" s="61" t="s">
        <v>529</v>
      </c>
      <c r="K83" s="7" t="s">
        <v>352</v>
      </c>
    </row>
    <row r="84" spans="1:11" ht="14" x14ac:dyDescent="0.3">
      <c r="A84" s="33">
        <v>80</v>
      </c>
      <c r="B84" s="7">
        <v>108</v>
      </c>
      <c r="C84" s="62" t="s">
        <v>622</v>
      </c>
      <c r="D84" s="52" t="s">
        <v>352</v>
      </c>
      <c r="E84" s="52" t="s">
        <v>352</v>
      </c>
      <c r="F84" s="52" t="s">
        <v>352</v>
      </c>
      <c r="G84" s="19">
        <v>5.07</v>
      </c>
      <c r="H84" s="7" t="s">
        <v>2</v>
      </c>
      <c r="I84" s="7" t="s">
        <v>4</v>
      </c>
      <c r="J84" s="61" t="s">
        <v>583</v>
      </c>
      <c r="K84" s="7" t="s">
        <v>352</v>
      </c>
    </row>
    <row r="85" spans="1:11" ht="14" x14ac:dyDescent="0.3">
      <c r="A85" s="33">
        <v>81</v>
      </c>
      <c r="B85" s="7">
        <v>109</v>
      </c>
      <c r="C85" s="62" t="s">
        <v>623</v>
      </c>
      <c r="D85" s="52" t="s">
        <v>352</v>
      </c>
      <c r="E85" s="52" t="s">
        <v>352</v>
      </c>
      <c r="F85" s="52" t="s">
        <v>352</v>
      </c>
      <c r="G85" s="19">
        <v>3.07</v>
      </c>
      <c r="H85" s="7" t="s">
        <v>2</v>
      </c>
      <c r="I85" s="7" t="s">
        <v>1</v>
      </c>
      <c r="J85" s="61" t="s">
        <v>529</v>
      </c>
      <c r="K85" s="7" t="s">
        <v>352</v>
      </c>
    </row>
    <row r="86" spans="1:11" ht="14" x14ac:dyDescent="0.3">
      <c r="A86" s="33">
        <v>82</v>
      </c>
      <c r="B86" s="7">
        <v>110</v>
      </c>
      <c r="C86" s="62" t="s">
        <v>624</v>
      </c>
      <c r="D86" s="52">
        <v>5.0999999999999997E-2</v>
      </c>
      <c r="E86" s="19">
        <v>220.37</v>
      </c>
      <c r="F86" s="47">
        <v>25.3</v>
      </c>
      <c r="G86" s="19">
        <v>8.07</v>
      </c>
      <c r="H86" s="7" t="s">
        <v>2</v>
      </c>
      <c r="I86" s="7" t="s">
        <v>4</v>
      </c>
      <c r="J86" s="61" t="s">
        <v>494</v>
      </c>
      <c r="K86" s="7" t="s">
        <v>352</v>
      </c>
    </row>
    <row r="87" spans="1:11" ht="14" x14ac:dyDescent="0.3">
      <c r="A87" s="33">
        <v>83</v>
      </c>
      <c r="B87" s="7">
        <v>111</v>
      </c>
      <c r="C87" s="62" t="s">
        <v>625</v>
      </c>
      <c r="D87" s="52">
        <v>3.3000000000000002E-2</v>
      </c>
      <c r="E87" s="19">
        <v>216.28</v>
      </c>
      <c r="F87" s="47">
        <v>25.6</v>
      </c>
      <c r="G87" s="19">
        <v>11.07</v>
      </c>
      <c r="H87" s="7" t="s">
        <v>2</v>
      </c>
      <c r="I87" s="7" t="s">
        <v>4</v>
      </c>
      <c r="J87" s="61" t="s">
        <v>524</v>
      </c>
      <c r="K87" s="7" t="s">
        <v>352</v>
      </c>
    </row>
    <row r="88" spans="1:11" ht="14" x14ac:dyDescent="0.3">
      <c r="A88" s="33">
        <v>84</v>
      </c>
      <c r="B88" s="7">
        <v>112</v>
      </c>
      <c r="C88" s="62" t="s">
        <v>488</v>
      </c>
      <c r="D88" s="52" t="s">
        <v>352</v>
      </c>
      <c r="E88" s="52" t="s">
        <v>352</v>
      </c>
      <c r="F88" s="52" t="s">
        <v>352</v>
      </c>
      <c r="G88" s="19">
        <v>3.07</v>
      </c>
      <c r="H88" s="7" t="s">
        <v>2</v>
      </c>
      <c r="I88" s="7" t="s">
        <v>4</v>
      </c>
      <c r="J88" s="61" t="s">
        <v>489</v>
      </c>
      <c r="K88" s="7" t="s">
        <v>352</v>
      </c>
    </row>
    <row r="89" spans="1:11" ht="14" x14ac:dyDescent="0.3">
      <c r="A89" s="33">
        <v>85</v>
      </c>
      <c r="B89" s="7">
        <v>113</v>
      </c>
      <c r="C89" s="62" t="s">
        <v>490</v>
      </c>
      <c r="D89" s="74" t="s">
        <v>491</v>
      </c>
      <c r="E89" s="19"/>
      <c r="F89" s="47">
        <v>22.9</v>
      </c>
      <c r="G89" s="19">
        <v>7.07</v>
      </c>
      <c r="H89" s="7" t="s">
        <v>2</v>
      </c>
      <c r="I89" s="7" t="s">
        <v>4</v>
      </c>
      <c r="J89" s="61" t="s">
        <v>492</v>
      </c>
      <c r="K89" s="7">
        <v>14.08</v>
      </c>
    </row>
    <row r="90" spans="1:11" ht="14" x14ac:dyDescent="0.3">
      <c r="A90" s="33">
        <v>86</v>
      </c>
      <c r="B90" s="7">
        <v>114</v>
      </c>
      <c r="C90" s="62" t="s">
        <v>493</v>
      </c>
      <c r="D90" s="52" t="s">
        <v>352</v>
      </c>
      <c r="E90" s="52" t="s">
        <v>352</v>
      </c>
      <c r="F90" s="52" t="s">
        <v>352</v>
      </c>
      <c r="G90" s="19">
        <v>7.07</v>
      </c>
      <c r="H90" s="7" t="s">
        <v>2</v>
      </c>
      <c r="I90" s="7" t="s">
        <v>4</v>
      </c>
      <c r="J90" s="61" t="s">
        <v>494</v>
      </c>
      <c r="K90" s="7" t="s">
        <v>352</v>
      </c>
    </row>
    <row r="91" spans="1:11" ht="14" x14ac:dyDescent="0.3">
      <c r="A91" s="33">
        <v>87</v>
      </c>
      <c r="B91" s="7">
        <v>115</v>
      </c>
      <c r="C91" s="62" t="s">
        <v>495</v>
      </c>
      <c r="D91" s="52">
        <v>6.9000000000000006E-2</v>
      </c>
      <c r="E91" s="19">
        <v>187.11</v>
      </c>
      <c r="F91" s="47">
        <v>23.2</v>
      </c>
      <c r="G91" s="19">
        <v>5.07</v>
      </c>
      <c r="H91" s="7" t="s">
        <v>2</v>
      </c>
      <c r="I91" s="7" t="s">
        <v>4</v>
      </c>
      <c r="J91" s="61" t="s">
        <v>492</v>
      </c>
      <c r="K91" s="7">
        <v>15.08</v>
      </c>
    </row>
    <row r="92" spans="1:11" ht="14" x14ac:dyDescent="0.3">
      <c r="A92" s="33">
        <v>88</v>
      </c>
      <c r="B92" s="7">
        <v>116</v>
      </c>
      <c r="C92" s="62" t="s">
        <v>496</v>
      </c>
      <c r="D92" s="52">
        <v>0.04</v>
      </c>
      <c r="E92" s="19">
        <v>201.7</v>
      </c>
      <c r="F92" s="47">
        <v>24.7</v>
      </c>
      <c r="G92" s="19">
        <v>7.07</v>
      </c>
      <c r="H92" s="7" t="s">
        <v>2</v>
      </c>
      <c r="I92" s="7" t="s">
        <v>4</v>
      </c>
      <c r="J92" s="61" t="s">
        <v>494</v>
      </c>
      <c r="K92" s="7">
        <v>14.08</v>
      </c>
    </row>
    <row r="93" spans="1:11" ht="14" x14ac:dyDescent="0.3">
      <c r="A93" s="33">
        <v>89</v>
      </c>
      <c r="B93" s="7">
        <v>117</v>
      </c>
      <c r="C93" s="62" t="s">
        <v>497</v>
      </c>
      <c r="D93" s="52">
        <v>0.185</v>
      </c>
      <c r="E93" s="19">
        <v>205.67</v>
      </c>
      <c r="F93" s="47">
        <v>23.1</v>
      </c>
      <c r="G93" s="19">
        <v>3.07</v>
      </c>
      <c r="H93" s="7" t="s">
        <v>2</v>
      </c>
      <c r="I93" s="7" t="s">
        <v>4</v>
      </c>
      <c r="J93" s="61" t="s">
        <v>489</v>
      </c>
      <c r="K93" s="7">
        <v>14.08</v>
      </c>
    </row>
    <row r="94" spans="1:11" ht="14" x14ac:dyDescent="0.3">
      <c r="A94" s="33">
        <v>90</v>
      </c>
      <c r="B94" s="7">
        <v>118</v>
      </c>
      <c r="C94" s="62" t="s">
        <v>498</v>
      </c>
      <c r="D94" s="52">
        <v>0.12</v>
      </c>
      <c r="E94" s="19">
        <v>210.34</v>
      </c>
      <c r="F94" s="47">
        <v>23.4</v>
      </c>
      <c r="G94" s="19">
        <v>5.07</v>
      </c>
      <c r="H94" s="7" t="s">
        <v>2</v>
      </c>
      <c r="I94" s="7" t="s">
        <v>4</v>
      </c>
      <c r="J94" s="61" t="s">
        <v>492</v>
      </c>
      <c r="K94" s="7">
        <v>14.08</v>
      </c>
    </row>
    <row r="95" spans="1:11" ht="14" x14ac:dyDescent="0.3">
      <c r="A95" s="33">
        <v>91</v>
      </c>
      <c r="B95" s="7">
        <v>119</v>
      </c>
      <c r="C95" s="62" t="s">
        <v>499</v>
      </c>
      <c r="D95" s="52">
        <v>0.152</v>
      </c>
      <c r="E95" s="19">
        <v>192.88</v>
      </c>
      <c r="F95" s="47">
        <v>22.5</v>
      </c>
      <c r="G95" s="19">
        <v>5.07</v>
      </c>
      <c r="H95" s="7" t="s">
        <v>2</v>
      </c>
      <c r="I95" s="7" t="s">
        <v>4</v>
      </c>
      <c r="J95" s="61" t="s">
        <v>494</v>
      </c>
      <c r="K95" s="7">
        <v>14.08</v>
      </c>
    </row>
    <row r="96" spans="1:11" ht="14" x14ac:dyDescent="0.3">
      <c r="A96" s="33">
        <v>92</v>
      </c>
      <c r="B96" s="7">
        <v>120</v>
      </c>
      <c r="C96" s="62" t="s">
        <v>500</v>
      </c>
      <c r="D96" s="52">
        <v>9.6000000000000002E-2</v>
      </c>
      <c r="E96" s="19">
        <v>189.25</v>
      </c>
      <c r="F96" s="47">
        <v>23.2</v>
      </c>
      <c r="G96" s="19">
        <v>3.07</v>
      </c>
      <c r="H96" s="7" t="s">
        <v>2</v>
      </c>
      <c r="I96" s="7" t="s">
        <v>4</v>
      </c>
      <c r="J96" s="61" t="s">
        <v>494</v>
      </c>
      <c r="K96" s="7">
        <v>14.08</v>
      </c>
    </row>
    <row r="97" spans="1:11" ht="14" x14ac:dyDescent="0.3">
      <c r="A97" s="33">
        <v>93</v>
      </c>
      <c r="B97" s="7">
        <v>121</v>
      </c>
      <c r="C97" s="62" t="s">
        <v>501</v>
      </c>
      <c r="D97" s="52" t="s">
        <v>352</v>
      </c>
      <c r="E97" s="52" t="s">
        <v>352</v>
      </c>
      <c r="F97" s="52" t="s">
        <v>352</v>
      </c>
      <c r="G97" s="19">
        <v>7.07</v>
      </c>
      <c r="H97" s="7" t="s">
        <v>2</v>
      </c>
      <c r="I97" s="7" t="s">
        <v>4</v>
      </c>
      <c r="J97" s="61" t="s">
        <v>492</v>
      </c>
      <c r="K97" s="7" t="s">
        <v>352</v>
      </c>
    </row>
    <row r="98" spans="1:11" ht="14" x14ac:dyDescent="0.3">
      <c r="A98" s="33">
        <v>94</v>
      </c>
      <c r="B98" s="7">
        <v>122</v>
      </c>
      <c r="C98" s="62" t="s">
        <v>502</v>
      </c>
      <c r="D98" s="52">
        <v>7.8E-2</v>
      </c>
      <c r="E98" s="19">
        <v>175.61</v>
      </c>
      <c r="F98" s="47">
        <v>22.4</v>
      </c>
      <c r="G98" s="19">
        <v>3.07</v>
      </c>
      <c r="H98" s="7" t="s">
        <v>2</v>
      </c>
      <c r="I98" s="7" t="s">
        <v>4</v>
      </c>
      <c r="J98" s="61" t="s">
        <v>492</v>
      </c>
      <c r="K98" s="7">
        <v>14.08</v>
      </c>
    </row>
    <row r="99" spans="1:11" ht="14" x14ac:dyDescent="0.3">
      <c r="A99" s="33">
        <v>95</v>
      </c>
      <c r="B99" s="7">
        <v>123</v>
      </c>
      <c r="C99" s="62" t="s">
        <v>503</v>
      </c>
      <c r="D99" s="52">
        <v>5.8000000000000003E-2</v>
      </c>
      <c r="E99" s="19">
        <v>185.63</v>
      </c>
      <c r="F99" s="47">
        <v>23</v>
      </c>
      <c r="G99" s="19">
        <v>7.07</v>
      </c>
      <c r="H99" s="7" t="s">
        <v>2</v>
      </c>
      <c r="I99" s="7" t="s">
        <v>4</v>
      </c>
      <c r="J99" s="61" t="s">
        <v>492</v>
      </c>
      <c r="K99" s="7">
        <v>14.08</v>
      </c>
    </row>
    <row r="100" spans="1:11" ht="14" x14ac:dyDescent="0.3">
      <c r="A100" s="33">
        <v>96</v>
      </c>
      <c r="B100" s="7">
        <v>124</v>
      </c>
      <c r="C100" s="62" t="s">
        <v>504</v>
      </c>
      <c r="D100" s="52">
        <v>0.124</v>
      </c>
      <c r="E100" s="19">
        <v>173.88</v>
      </c>
      <c r="F100" s="47">
        <v>22.4</v>
      </c>
      <c r="G100" s="19">
        <v>3.07</v>
      </c>
      <c r="H100" s="7" t="s">
        <v>2</v>
      </c>
      <c r="I100" s="7" t="s">
        <v>4</v>
      </c>
      <c r="J100" s="61" t="s">
        <v>505</v>
      </c>
      <c r="K100" s="7">
        <v>14.08</v>
      </c>
    </row>
    <row r="101" spans="1:11" ht="14" x14ac:dyDescent="0.3">
      <c r="A101" s="33">
        <v>97</v>
      </c>
      <c r="B101" s="7">
        <v>125</v>
      </c>
      <c r="C101" s="62" t="s">
        <v>506</v>
      </c>
      <c r="D101" s="52">
        <v>0.14399999999999999</v>
      </c>
      <c r="E101" s="19">
        <v>173.63</v>
      </c>
      <c r="F101" s="47">
        <v>23.5</v>
      </c>
      <c r="G101" s="19">
        <v>7.07</v>
      </c>
      <c r="H101" s="7" t="s">
        <v>2</v>
      </c>
      <c r="I101" s="7" t="s">
        <v>4</v>
      </c>
      <c r="J101" s="61" t="s">
        <v>489</v>
      </c>
      <c r="K101" s="7">
        <v>14.08</v>
      </c>
    </row>
    <row r="102" spans="1:11" ht="14" x14ac:dyDescent="0.3">
      <c r="A102" s="33">
        <v>98</v>
      </c>
      <c r="B102" s="7">
        <v>126</v>
      </c>
      <c r="C102" s="62" t="s">
        <v>507</v>
      </c>
      <c r="D102" s="52">
        <v>4.9000000000000002E-2</v>
      </c>
      <c r="E102" s="19">
        <v>188.52</v>
      </c>
      <c r="F102" s="47">
        <v>24.2</v>
      </c>
      <c r="G102" s="19">
        <v>5.07</v>
      </c>
      <c r="H102" s="7" t="s">
        <v>2</v>
      </c>
      <c r="I102" s="7" t="s">
        <v>4</v>
      </c>
      <c r="J102" s="61" t="s">
        <v>508</v>
      </c>
      <c r="K102" s="7">
        <v>14.08</v>
      </c>
    </row>
    <row r="103" spans="1:11" ht="14" x14ac:dyDescent="0.3">
      <c r="A103" s="33">
        <v>99</v>
      </c>
      <c r="B103" s="7">
        <v>127</v>
      </c>
      <c r="C103" s="62" t="s">
        <v>509</v>
      </c>
      <c r="D103" s="52">
        <v>8.1000000000000003E-2</v>
      </c>
      <c r="E103" s="19">
        <v>238.31</v>
      </c>
      <c r="F103" s="47">
        <v>22.5</v>
      </c>
      <c r="G103" s="19">
        <v>3.07</v>
      </c>
      <c r="H103" s="7" t="s">
        <v>2</v>
      </c>
      <c r="I103" s="7" t="s">
        <v>4</v>
      </c>
      <c r="J103" s="61" t="s">
        <v>508</v>
      </c>
      <c r="K103" s="7">
        <v>14.08</v>
      </c>
    </row>
    <row r="104" spans="1:11" ht="14" x14ac:dyDescent="0.3">
      <c r="A104" s="33">
        <v>100</v>
      </c>
      <c r="B104" s="7">
        <v>128</v>
      </c>
      <c r="C104" s="62" t="s">
        <v>510</v>
      </c>
      <c r="D104" s="52" t="s">
        <v>352</v>
      </c>
      <c r="E104" s="52" t="s">
        <v>352</v>
      </c>
      <c r="F104" s="52" t="s">
        <v>352</v>
      </c>
      <c r="G104" s="19">
        <v>7.07</v>
      </c>
      <c r="H104" s="7" t="s">
        <v>2</v>
      </c>
      <c r="I104" s="7" t="s">
        <v>4</v>
      </c>
      <c r="J104" s="61"/>
      <c r="K104" s="7" t="s">
        <v>352</v>
      </c>
    </row>
    <row r="105" spans="1:11" ht="14" x14ac:dyDescent="0.3">
      <c r="A105" s="33">
        <v>101</v>
      </c>
      <c r="B105" s="7">
        <v>129</v>
      </c>
      <c r="C105" s="62" t="s">
        <v>511</v>
      </c>
      <c r="D105" s="52">
        <v>6.2E-2</v>
      </c>
      <c r="E105" s="19">
        <v>234.11</v>
      </c>
      <c r="F105" s="47">
        <v>23.9</v>
      </c>
      <c r="G105" s="19">
        <v>3.07</v>
      </c>
      <c r="H105" s="7" t="s">
        <v>2</v>
      </c>
      <c r="I105" s="7" t="s">
        <v>4</v>
      </c>
      <c r="J105" s="61" t="s">
        <v>508</v>
      </c>
      <c r="K105" s="7">
        <v>15.08</v>
      </c>
    </row>
    <row r="106" spans="1:11" ht="14" x14ac:dyDescent="0.3">
      <c r="A106" s="33">
        <v>102</v>
      </c>
      <c r="B106" s="7">
        <v>130</v>
      </c>
      <c r="C106" s="62" t="s">
        <v>512</v>
      </c>
      <c r="D106" s="52" t="s">
        <v>352</v>
      </c>
      <c r="E106" s="52" t="s">
        <v>352</v>
      </c>
      <c r="F106" s="52" t="s">
        <v>352</v>
      </c>
      <c r="G106" s="19">
        <v>3.07</v>
      </c>
      <c r="H106" s="7" t="s">
        <v>2</v>
      </c>
      <c r="I106" s="7" t="s">
        <v>4</v>
      </c>
      <c r="J106" s="61" t="s">
        <v>494</v>
      </c>
      <c r="K106" s="7" t="s">
        <v>352</v>
      </c>
    </row>
    <row r="107" spans="1:11" ht="14" x14ac:dyDescent="0.3">
      <c r="A107" s="33">
        <v>103</v>
      </c>
      <c r="B107" s="7">
        <v>131</v>
      </c>
      <c r="C107" s="62" t="s">
        <v>513</v>
      </c>
      <c r="D107" s="52">
        <v>0.13500000000000001</v>
      </c>
      <c r="E107" s="19">
        <v>227.37</v>
      </c>
      <c r="F107" s="47">
        <v>32.9</v>
      </c>
      <c r="G107" s="19">
        <v>3.07</v>
      </c>
      <c r="H107" s="7" t="s">
        <v>357</v>
      </c>
      <c r="I107" s="7" t="s">
        <v>1</v>
      </c>
      <c r="J107" s="61" t="s">
        <v>494</v>
      </c>
      <c r="K107" s="7">
        <v>13.08</v>
      </c>
    </row>
    <row r="108" spans="1:11" ht="14" x14ac:dyDescent="0.3">
      <c r="A108" s="33">
        <v>104</v>
      </c>
      <c r="B108" s="7">
        <v>132</v>
      </c>
      <c r="C108" s="62" t="s">
        <v>514</v>
      </c>
      <c r="D108" s="52">
        <v>0.16800000000000001</v>
      </c>
      <c r="E108" s="19">
        <v>223.36</v>
      </c>
      <c r="F108" s="47">
        <v>24.6</v>
      </c>
      <c r="G108" s="19">
        <v>30.06</v>
      </c>
      <c r="H108" s="7" t="s">
        <v>515</v>
      </c>
      <c r="I108" s="7" t="s">
        <v>18</v>
      </c>
      <c r="J108" s="61" t="s">
        <v>494</v>
      </c>
      <c r="K108" s="7">
        <v>13.08</v>
      </c>
    </row>
    <row r="109" spans="1:11" ht="14" x14ac:dyDescent="0.3">
      <c r="A109" s="33">
        <v>105</v>
      </c>
      <c r="B109" s="7">
        <v>133</v>
      </c>
      <c r="C109" s="62" t="s">
        <v>516</v>
      </c>
      <c r="D109" s="52" t="s">
        <v>352</v>
      </c>
      <c r="E109" s="52" t="s">
        <v>352</v>
      </c>
      <c r="F109" s="52" t="s">
        <v>352</v>
      </c>
      <c r="G109" s="19">
        <v>3.07</v>
      </c>
      <c r="H109" s="7" t="s">
        <v>2</v>
      </c>
      <c r="I109" s="7" t="s">
        <v>4</v>
      </c>
      <c r="J109" s="61" t="s">
        <v>494</v>
      </c>
      <c r="K109" s="7" t="s">
        <v>352</v>
      </c>
    </row>
    <row r="110" spans="1:11" ht="14" x14ac:dyDescent="0.3">
      <c r="A110" s="33">
        <v>106</v>
      </c>
      <c r="B110" s="7">
        <v>134</v>
      </c>
      <c r="C110" s="62" t="s">
        <v>517</v>
      </c>
      <c r="D110" s="52">
        <v>0.152</v>
      </c>
      <c r="E110" s="19">
        <v>242.37</v>
      </c>
      <c r="F110" s="47">
        <v>24.2</v>
      </c>
      <c r="G110" s="19">
        <v>3.07</v>
      </c>
      <c r="H110" s="7" t="s">
        <v>2</v>
      </c>
      <c r="I110" s="7" t="s">
        <v>4</v>
      </c>
      <c r="J110" s="61" t="s">
        <v>492</v>
      </c>
      <c r="K110" s="7">
        <v>13.08</v>
      </c>
    </row>
    <row r="111" spans="1:11" ht="14" x14ac:dyDescent="0.3">
      <c r="A111" s="33">
        <v>107</v>
      </c>
      <c r="B111" s="7">
        <v>135</v>
      </c>
      <c r="C111" s="62" t="s">
        <v>518</v>
      </c>
      <c r="D111" s="52">
        <v>0.151</v>
      </c>
      <c r="E111" s="19">
        <v>200.06</v>
      </c>
      <c r="F111" s="47">
        <v>23.8</v>
      </c>
      <c r="G111" s="19">
        <v>3.07</v>
      </c>
      <c r="H111" s="7" t="s">
        <v>519</v>
      </c>
      <c r="I111" s="7" t="s">
        <v>520</v>
      </c>
      <c r="J111" s="61" t="s">
        <v>492</v>
      </c>
      <c r="K111" s="7">
        <v>13.08</v>
      </c>
    </row>
    <row r="112" spans="1:11" ht="14" x14ac:dyDescent="0.3">
      <c r="A112" s="33">
        <v>108</v>
      </c>
      <c r="B112" s="7">
        <v>136</v>
      </c>
      <c r="C112" s="62" t="s">
        <v>521</v>
      </c>
      <c r="D112" s="52">
        <v>0.13800000000000001</v>
      </c>
      <c r="E112" s="19">
        <v>189.54</v>
      </c>
      <c r="F112" s="47">
        <v>27.1</v>
      </c>
      <c r="G112" s="19">
        <v>3.07</v>
      </c>
      <c r="H112" s="7" t="s">
        <v>3</v>
      </c>
      <c r="I112" s="7" t="s">
        <v>4</v>
      </c>
      <c r="J112" s="61" t="s">
        <v>522</v>
      </c>
      <c r="K112" s="7">
        <v>14.08</v>
      </c>
    </row>
    <row r="113" spans="1:11" ht="14" x14ac:dyDescent="0.3">
      <c r="A113" s="33">
        <v>109</v>
      </c>
      <c r="B113" s="7">
        <v>137</v>
      </c>
      <c r="C113" s="62" t="s">
        <v>523</v>
      </c>
      <c r="D113" s="52" t="s">
        <v>352</v>
      </c>
      <c r="E113" s="52" t="s">
        <v>352</v>
      </c>
      <c r="F113" s="52" t="s">
        <v>352</v>
      </c>
      <c r="G113" s="19">
        <v>7.07</v>
      </c>
      <c r="H113" s="7" t="s">
        <v>3</v>
      </c>
      <c r="I113" s="7" t="s">
        <v>4</v>
      </c>
      <c r="J113" s="61" t="s">
        <v>524</v>
      </c>
      <c r="K113" s="7" t="s">
        <v>352</v>
      </c>
    </row>
    <row r="114" spans="1:11" ht="14" x14ac:dyDescent="0.3">
      <c r="A114" s="33">
        <v>110</v>
      </c>
      <c r="B114" s="7">
        <v>138</v>
      </c>
      <c r="C114" s="62" t="s">
        <v>525</v>
      </c>
      <c r="D114" s="52" t="s">
        <v>352</v>
      </c>
      <c r="E114" s="52" t="s">
        <v>352</v>
      </c>
      <c r="F114" s="52" t="s">
        <v>352</v>
      </c>
      <c r="G114" s="19">
        <v>7.07</v>
      </c>
      <c r="H114" s="7" t="s">
        <v>3</v>
      </c>
      <c r="I114" s="7" t="s">
        <v>4</v>
      </c>
      <c r="J114" s="61" t="s">
        <v>524</v>
      </c>
      <c r="K114" s="7" t="s">
        <v>352</v>
      </c>
    </row>
    <row r="115" spans="1:11" ht="14" x14ac:dyDescent="0.3">
      <c r="A115" s="33">
        <v>111</v>
      </c>
      <c r="B115" s="7">
        <v>139</v>
      </c>
      <c r="C115" s="62" t="s">
        <v>526</v>
      </c>
      <c r="D115" s="52">
        <v>8.6999999999999994E-2</v>
      </c>
      <c r="E115" s="19">
        <v>180.38</v>
      </c>
      <c r="F115" s="47">
        <v>25.2</v>
      </c>
      <c r="G115" s="19">
        <v>3.07</v>
      </c>
      <c r="H115" s="7" t="s">
        <v>3</v>
      </c>
      <c r="I115" s="7" t="s">
        <v>4</v>
      </c>
      <c r="J115" s="61" t="s">
        <v>524</v>
      </c>
      <c r="K115" s="7">
        <v>13.08</v>
      </c>
    </row>
    <row r="116" spans="1:11" ht="14" x14ac:dyDescent="0.3">
      <c r="A116" s="33">
        <v>112</v>
      </c>
      <c r="B116" s="7">
        <v>140</v>
      </c>
      <c r="C116" s="62" t="s">
        <v>527</v>
      </c>
      <c r="D116" s="52" t="s">
        <v>352</v>
      </c>
      <c r="E116" s="52" t="s">
        <v>352</v>
      </c>
      <c r="F116" s="52" t="s">
        <v>352</v>
      </c>
      <c r="G116" s="19">
        <v>7.07</v>
      </c>
      <c r="H116" s="7" t="s">
        <v>3</v>
      </c>
      <c r="I116" s="7" t="s">
        <v>4</v>
      </c>
      <c r="J116" s="61" t="s">
        <v>524</v>
      </c>
      <c r="K116" s="7" t="s">
        <v>352</v>
      </c>
    </row>
    <row r="117" spans="1:11" ht="14" x14ac:dyDescent="0.3">
      <c r="A117" s="33">
        <v>113</v>
      </c>
      <c r="B117" s="7">
        <v>141</v>
      </c>
      <c r="C117" s="62" t="s">
        <v>528</v>
      </c>
      <c r="D117" s="52">
        <v>3.6999999999999998E-2</v>
      </c>
      <c r="E117" s="19">
        <v>274.13</v>
      </c>
      <c r="F117" s="47">
        <v>26.6</v>
      </c>
      <c r="G117" s="19">
        <v>5.07</v>
      </c>
      <c r="H117" s="7" t="s">
        <v>3</v>
      </c>
      <c r="I117" s="7" t="s">
        <v>4</v>
      </c>
      <c r="J117" s="61" t="s">
        <v>529</v>
      </c>
      <c r="K117" s="7">
        <v>15.08</v>
      </c>
    </row>
    <row r="118" spans="1:11" ht="14" x14ac:dyDescent="0.3">
      <c r="A118" s="33">
        <v>114</v>
      </c>
      <c r="B118" s="7">
        <v>142</v>
      </c>
      <c r="C118" s="62" t="s">
        <v>530</v>
      </c>
      <c r="D118" s="52" t="s">
        <v>352</v>
      </c>
      <c r="E118" s="52" t="s">
        <v>352</v>
      </c>
      <c r="F118" s="52" t="s">
        <v>352</v>
      </c>
      <c r="G118" s="19">
        <v>7.07</v>
      </c>
      <c r="H118" s="7" t="s">
        <v>3</v>
      </c>
      <c r="I118" s="7" t="s">
        <v>4</v>
      </c>
      <c r="J118" s="61" t="s">
        <v>529</v>
      </c>
      <c r="K118" s="7" t="s">
        <v>352</v>
      </c>
    </row>
    <row r="119" spans="1:11" ht="14" x14ac:dyDescent="0.3">
      <c r="A119" s="33">
        <v>115</v>
      </c>
      <c r="B119" s="7">
        <v>143</v>
      </c>
      <c r="C119" s="62" t="s">
        <v>531</v>
      </c>
      <c r="D119" s="52" t="s">
        <v>352</v>
      </c>
      <c r="E119" s="52" t="s">
        <v>352</v>
      </c>
      <c r="F119" s="52" t="s">
        <v>352</v>
      </c>
      <c r="G119" s="19">
        <v>7.07</v>
      </c>
      <c r="H119" s="7" t="s">
        <v>3</v>
      </c>
      <c r="I119" s="7" t="s">
        <v>4</v>
      </c>
      <c r="J119" s="61" t="s">
        <v>529</v>
      </c>
      <c r="K119" s="7" t="s">
        <v>352</v>
      </c>
    </row>
    <row r="120" spans="1:11" ht="14" x14ac:dyDescent="0.3">
      <c r="A120" s="33">
        <v>116</v>
      </c>
      <c r="B120" s="7">
        <v>144</v>
      </c>
      <c r="C120" s="62" t="s">
        <v>532</v>
      </c>
      <c r="D120" s="52" t="s">
        <v>352</v>
      </c>
      <c r="E120" s="52" t="s">
        <v>352</v>
      </c>
      <c r="F120" s="52" t="s">
        <v>352</v>
      </c>
      <c r="G120" s="19">
        <v>7.07</v>
      </c>
      <c r="H120" s="7" t="s">
        <v>3</v>
      </c>
      <c r="I120" s="7" t="s">
        <v>4</v>
      </c>
      <c r="J120" s="61" t="s">
        <v>529</v>
      </c>
      <c r="K120" s="7" t="s">
        <v>352</v>
      </c>
    </row>
    <row r="121" spans="1:11" ht="14" x14ac:dyDescent="0.3">
      <c r="A121" s="33">
        <v>117</v>
      </c>
      <c r="B121" s="7">
        <v>145</v>
      </c>
      <c r="C121" s="62" t="s">
        <v>533</v>
      </c>
      <c r="D121" s="52" t="s">
        <v>352</v>
      </c>
      <c r="E121" s="52" t="s">
        <v>352</v>
      </c>
      <c r="F121" s="52" t="s">
        <v>352</v>
      </c>
      <c r="G121" s="19">
        <v>5.07</v>
      </c>
      <c r="H121" s="7" t="s">
        <v>3</v>
      </c>
      <c r="I121" s="7" t="s">
        <v>4</v>
      </c>
      <c r="J121" s="61" t="s">
        <v>529</v>
      </c>
      <c r="K121" s="7" t="s">
        <v>352</v>
      </c>
    </row>
    <row r="122" spans="1:11" ht="14" x14ac:dyDescent="0.3">
      <c r="A122" s="33">
        <v>118</v>
      </c>
      <c r="B122" s="7">
        <v>146</v>
      </c>
      <c r="C122" s="62" t="s">
        <v>534</v>
      </c>
      <c r="D122" s="52" t="s">
        <v>352</v>
      </c>
      <c r="E122" s="52" t="s">
        <v>352</v>
      </c>
      <c r="F122" s="52" t="s">
        <v>352</v>
      </c>
      <c r="G122" s="19">
        <v>7.07</v>
      </c>
      <c r="H122" s="7" t="s">
        <v>3</v>
      </c>
      <c r="I122" s="7" t="s">
        <v>4</v>
      </c>
      <c r="J122" s="61" t="s">
        <v>529</v>
      </c>
      <c r="K122" s="7" t="s">
        <v>352</v>
      </c>
    </row>
    <row r="123" spans="1:11" ht="14" x14ac:dyDescent="0.3">
      <c r="A123" s="33">
        <v>119</v>
      </c>
      <c r="B123" s="7">
        <v>147</v>
      </c>
      <c r="C123" s="62" t="s">
        <v>535</v>
      </c>
      <c r="D123" s="52" t="s">
        <v>352</v>
      </c>
      <c r="E123" s="52" t="s">
        <v>352</v>
      </c>
      <c r="F123" s="52" t="s">
        <v>352</v>
      </c>
      <c r="G123" s="19">
        <v>7.07</v>
      </c>
      <c r="H123" s="7" t="s">
        <v>3</v>
      </c>
      <c r="I123" s="7" t="s">
        <v>4</v>
      </c>
      <c r="J123" s="61" t="s">
        <v>529</v>
      </c>
      <c r="K123" s="7" t="s">
        <v>352</v>
      </c>
    </row>
    <row r="124" spans="1:11" ht="14" x14ac:dyDescent="0.3">
      <c r="A124" s="33">
        <v>120</v>
      </c>
      <c r="B124" s="7">
        <v>148</v>
      </c>
      <c r="C124" s="62" t="s">
        <v>536</v>
      </c>
      <c r="D124" s="52" t="s">
        <v>352</v>
      </c>
      <c r="E124" s="52" t="s">
        <v>352</v>
      </c>
      <c r="F124" s="52" t="s">
        <v>352</v>
      </c>
      <c r="G124" s="19">
        <v>7.07</v>
      </c>
      <c r="H124" s="7" t="s">
        <v>3</v>
      </c>
      <c r="I124" s="7" t="s">
        <v>4</v>
      </c>
      <c r="J124" s="61" t="s">
        <v>529</v>
      </c>
      <c r="K124" s="7" t="s">
        <v>352</v>
      </c>
    </row>
    <row r="125" spans="1:11" ht="14" x14ac:dyDescent="0.3">
      <c r="A125" s="33">
        <v>121</v>
      </c>
      <c r="B125" s="7">
        <v>149</v>
      </c>
      <c r="C125" s="62" t="s">
        <v>537</v>
      </c>
      <c r="D125" s="52" t="s">
        <v>352</v>
      </c>
      <c r="E125" s="52" t="s">
        <v>352</v>
      </c>
      <c r="F125" s="52" t="s">
        <v>352</v>
      </c>
      <c r="G125" s="19">
        <v>7.07</v>
      </c>
      <c r="H125" s="7" t="s">
        <v>3</v>
      </c>
      <c r="I125" s="7" t="s">
        <v>4</v>
      </c>
      <c r="J125" s="61" t="s">
        <v>529</v>
      </c>
      <c r="K125" s="7" t="s">
        <v>352</v>
      </c>
    </row>
    <row r="126" spans="1:11" ht="14" x14ac:dyDescent="0.3">
      <c r="A126" s="33">
        <v>122</v>
      </c>
      <c r="B126" s="7">
        <v>150</v>
      </c>
      <c r="C126" s="62" t="s">
        <v>538</v>
      </c>
      <c r="D126" s="52" t="s">
        <v>352</v>
      </c>
      <c r="E126" s="52" t="s">
        <v>352</v>
      </c>
      <c r="F126" s="52" t="s">
        <v>352</v>
      </c>
      <c r="G126" s="19">
        <v>3.07</v>
      </c>
      <c r="H126" s="7" t="s">
        <v>3</v>
      </c>
      <c r="I126" s="7" t="s">
        <v>4</v>
      </c>
      <c r="J126" s="61" t="s">
        <v>489</v>
      </c>
      <c r="K126" s="7" t="s">
        <v>352</v>
      </c>
    </row>
    <row r="127" spans="1:11" ht="14" x14ac:dyDescent="0.3">
      <c r="A127" s="33">
        <v>123</v>
      </c>
      <c r="B127" s="7">
        <v>151</v>
      </c>
      <c r="C127" s="62" t="s">
        <v>539</v>
      </c>
      <c r="D127" s="52">
        <v>3.7999999999999999E-2</v>
      </c>
      <c r="E127" s="19">
        <v>162.34</v>
      </c>
      <c r="F127" s="47">
        <v>23.4</v>
      </c>
      <c r="G127" s="19">
        <v>3.07</v>
      </c>
      <c r="H127" s="7" t="s">
        <v>3</v>
      </c>
      <c r="I127" s="7" t="s">
        <v>4</v>
      </c>
      <c r="J127" s="61" t="s">
        <v>494</v>
      </c>
      <c r="K127" s="7">
        <v>11.08</v>
      </c>
    </row>
    <row r="128" spans="1:11" ht="14" x14ac:dyDescent="0.3">
      <c r="A128" s="33">
        <v>124</v>
      </c>
      <c r="B128" s="7">
        <v>152</v>
      </c>
      <c r="C128" s="62" t="s">
        <v>539</v>
      </c>
      <c r="D128" s="52" t="s">
        <v>352</v>
      </c>
      <c r="E128" s="52" t="s">
        <v>352</v>
      </c>
      <c r="F128" s="52" t="s">
        <v>352</v>
      </c>
      <c r="G128" s="19">
        <v>3.07</v>
      </c>
      <c r="H128" s="7" t="s">
        <v>3</v>
      </c>
      <c r="I128" s="7" t="s">
        <v>4</v>
      </c>
      <c r="J128" s="61" t="s">
        <v>494</v>
      </c>
      <c r="K128" s="7" t="s">
        <v>352</v>
      </c>
    </row>
    <row r="129" spans="1:11" ht="14" x14ac:dyDescent="0.3">
      <c r="A129" s="33">
        <v>125</v>
      </c>
      <c r="B129" s="7">
        <v>153</v>
      </c>
      <c r="C129" s="62" t="s">
        <v>540</v>
      </c>
      <c r="D129" s="52">
        <v>1.9E-2</v>
      </c>
      <c r="E129" s="19">
        <v>125.38</v>
      </c>
      <c r="F129" s="47" t="s">
        <v>144</v>
      </c>
      <c r="G129" s="19">
        <v>3.07</v>
      </c>
      <c r="H129" s="7" t="s">
        <v>3</v>
      </c>
      <c r="I129" s="7" t="s">
        <v>4</v>
      </c>
      <c r="J129" s="61" t="s">
        <v>494</v>
      </c>
      <c r="K129" s="7">
        <v>11.08</v>
      </c>
    </row>
    <row r="130" spans="1:11" ht="14" x14ac:dyDescent="0.3">
      <c r="A130" s="33">
        <v>126</v>
      </c>
      <c r="B130" s="7">
        <v>154</v>
      </c>
      <c r="C130" s="62" t="s">
        <v>541</v>
      </c>
      <c r="D130" s="52" t="s">
        <v>352</v>
      </c>
      <c r="E130" s="52" t="s">
        <v>352</v>
      </c>
      <c r="F130" s="52" t="s">
        <v>352</v>
      </c>
      <c r="G130" s="19">
        <v>3.07</v>
      </c>
      <c r="H130" s="7" t="s">
        <v>3</v>
      </c>
      <c r="I130" s="7" t="s">
        <v>4</v>
      </c>
      <c r="J130" s="61" t="s">
        <v>494</v>
      </c>
      <c r="K130" s="7" t="s">
        <v>352</v>
      </c>
    </row>
    <row r="131" spans="1:11" ht="14" x14ac:dyDescent="0.3">
      <c r="A131" s="33">
        <v>127</v>
      </c>
      <c r="B131" s="7">
        <v>155</v>
      </c>
      <c r="C131" s="62" t="s">
        <v>542</v>
      </c>
      <c r="D131" s="52">
        <v>7.3999999999999996E-2</v>
      </c>
      <c r="E131" s="19">
        <v>181.09</v>
      </c>
      <c r="F131" s="47">
        <v>25</v>
      </c>
      <c r="G131" s="19">
        <v>3.07</v>
      </c>
      <c r="H131" s="7" t="s">
        <v>3</v>
      </c>
      <c r="I131" s="7" t="s">
        <v>4</v>
      </c>
      <c r="J131" s="61" t="s">
        <v>489</v>
      </c>
      <c r="K131" s="7">
        <v>13.08</v>
      </c>
    </row>
    <row r="132" spans="1:11" ht="14" x14ac:dyDescent="0.3">
      <c r="A132" s="33">
        <v>128</v>
      </c>
      <c r="B132" s="7">
        <v>156</v>
      </c>
      <c r="C132" s="62" t="s">
        <v>540</v>
      </c>
      <c r="D132" s="52">
        <v>0.105</v>
      </c>
      <c r="E132" s="19">
        <v>170.06</v>
      </c>
      <c r="F132" s="47">
        <v>24.5</v>
      </c>
      <c r="G132" s="19">
        <v>3.07</v>
      </c>
      <c r="H132" s="7" t="s">
        <v>3</v>
      </c>
      <c r="I132" s="7" t="s">
        <v>4</v>
      </c>
      <c r="J132" s="61" t="s">
        <v>489</v>
      </c>
      <c r="K132" s="7">
        <v>13.08</v>
      </c>
    </row>
    <row r="133" spans="1:11" ht="14" x14ac:dyDescent="0.3">
      <c r="A133" s="33">
        <v>129</v>
      </c>
      <c r="B133" s="7">
        <v>157</v>
      </c>
      <c r="C133" s="62" t="s">
        <v>543</v>
      </c>
      <c r="D133" s="52" t="s">
        <v>352</v>
      </c>
      <c r="E133" s="52" t="s">
        <v>352</v>
      </c>
      <c r="F133" s="52" t="s">
        <v>352</v>
      </c>
      <c r="G133" s="19">
        <v>3.07</v>
      </c>
      <c r="H133" s="7" t="s">
        <v>3</v>
      </c>
      <c r="I133" s="7" t="s">
        <v>4</v>
      </c>
      <c r="J133" s="61" t="s">
        <v>524</v>
      </c>
      <c r="K133" s="7" t="s">
        <v>352</v>
      </c>
    </row>
    <row r="134" spans="1:11" ht="14" x14ac:dyDescent="0.3">
      <c r="A134" s="33">
        <v>130</v>
      </c>
      <c r="B134" s="7">
        <v>158</v>
      </c>
      <c r="C134" s="62" t="s">
        <v>544</v>
      </c>
      <c r="D134" s="52" t="s">
        <v>352</v>
      </c>
      <c r="E134" s="52" t="s">
        <v>352</v>
      </c>
      <c r="F134" s="52" t="s">
        <v>352</v>
      </c>
      <c r="G134" s="19">
        <v>3.07</v>
      </c>
      <c r="H134" s="7" t="s">
        <v>3</v>
      </c>
      <c r="I134" s="7" t="s">
        <v>4</v>
      </c>
      <c r="J134" s="61" t="s">
        <v>524</v>
      </c>
      <c r="K134" s="7" t="s">
        <v>352</v>
      </c>
    </row>
    <row r="135" spans="1:11" ht="14" x14ac:dyDescent="0.3">
      <c r="A135" s="33">
        <v>131</v>
      </c>
      <c r="B135" s="7">
        <v>159</v>
      </c>
      <c r="C135" s="62" t="s">
        <v>545</v>
      </c>
      <c r="D135" s="52">
        <v>6.7000000000000004E-2</v>
      </c>
      <c r="E135" s="19">
        <v>170.29</v>
      </c>
      <c r="F135" s="75">
        <v>28.8</v>
      </c>
      <c r="G135" s="19">
        <v>3.07</v>
      </c>
      <c r="H135" s="7" t="s">
        <v>3</v>
      </c>
      <c r="I135" s="7" t="s">
        <v>4</v>
      </c>
      <c r="J135" s="61" t="s">
        <v>505</v>
      </c>
      <c r="K135" s="7">
        <v>13.08</v>
      </c>
    </row>
    <row r="136" spans="1:11" ht="14" x14ac:dyDescent="0.3">
      <c r="A136" s="33">
        <v>132</v>
      </c>
      <c r="B136" s="7">
        <v>160</v>
      </c>
      <c r="C136" s="62" t="s">
        <v>546</v>
      </c>
      <c r="D136" s="52">
        <v>0.10100000000000001</v>
      </c>
      <c r="E136" s="19">
        <v>158.97999999999999</v>
      </c>
      <c r="F136" s="47">
        <v>27.9</v>
      </c>
      <c r="G136" s="19">
        <v>7.07</v>
      </c>
      <c r="H136" s="7" t="s">
        <v>3</v>
      </c>
      <c r="I136" s="7" t="s">
        <v>4</v>
      </c>
      <c r="J136" s="61" t="s">
        <v>489</v>
      </c>
      <c r="K136" s="7">
        <v>13.08</v>
      </c>
    </row>
    <row r="137" spans="1:11" ht="14" x14ac:dyDescent="0.3">
      <c r="A137" s="33">
        <v>133</v>
      </c>
      <c r="B137" s="7">
        <v>161</v>
      </c>
      <c r="C137" s="62" t="s">
        <v>547</v>
      </c>
      <c r="D137" s="52">
        <v>0.28999999999999998</v>
      </c>
      <c r="E137" s="19">
        <v>171.25</v>
      </c>
      <c r="F137" s="47" t="s">
        <v>144</v>
      </c>
      <c r="G137" s="19">
        <v>3.07</v>
      </c>
      <c r="H137" s="7" t="s">
        <v>3</v>
      </c>
      <c r="I137" s="7" t="s">
        <v>4</v>
      </c>
      <c r="J137" s="61" t="s">
        <v>494</v>
      </c>
      <c r="K137" s="7">
        <v>13.08</v>
      </c>
    </row>
    <row r="138" spans="1:11" ht="14" x14ac:dyDescent="0.3">
      <c r="A138" s="33">
        <v>134</v>
      </c>
      <c r="B138" s="7">
        <v>162</v>
      </c>
      <c r="C138" s="62" t="s">
        <v>548</v>
      </c>
      <c r="D138" s="52" t="s">
        <v>352</v>
      </c>
      <c r="E138" s="52" t="s">
        <v>352</v>
      </c>
      <c r="F138" s="52" t="s">
        <v>352</v>
      </c>
      <c r="G138" s="19">
        <v>3.07</v>
      </c>
      <c r="H138" s="7" t="s">
        <v>2</v>
      </c>
      <c r="I138" s="7" t="s">
        <v>4</v>
      </c>
      <c r="J138" s="61" t="s">
        <v>494</v>
      </c>
      <c r="K138" s="7" t="s">
        <v>352</v>
      </c>
    </row>
    <row r="139" spans="1:11" ht="14" x14ac:dyDescent="0.3">
      <c r="A139" s="33">
        <v>135</v>
      </c>
      <c r="B139" s="7">
        <v>163</v>
      </c>
      <c r="C139" s="62" t="s">
        <v>549</v>
      </c>
      <c r="D139" s="52">
        <v>0.06</v>
      </c>
      <c r="E139" s="19">
        <v>182.96</v>
      </c>
      <c r="F139" s="47">
        <v>23.3</v>
      </c>
      <c r="G139" s="19">
        <v>7.07</v>
      </c>
      <c r="H139" s="7" t="s">
        <v>2</v>
      </c>
      <c r="I139" s="7" t="s">
        <v>4</v>
      </c>
      <c r="J139" s="61" t="s">
        <v>492</v>
      </c>
      <c r="K139" s="7">
        <v>14.08</v>
      </c>
    </row>
    <row r="140" spans="1:11" ht="14" x14ac:dyDescent="0.3">
      <c r="A140" s="33">
        <v>136</v>
      </c>
      <c r="B140" s="7">
        <v>164</v>
      </c>
      <c r="C140" s="62" t="s">
        <v>550</v>
      </c>
      <c r="D140" s="52" t="s">
        <v>352</v>
      </c>
      <c r="E140" s="52" t="s">
        <v>352</v>
      </c>
      <c r="F140" s="52" t="s">
        <v>352</v>
      </c>
      <c r="G140" s="19">
        <v>7.07</v>
      </c>
      <c r="H140" s="7" t="s">
        <v>2</v>
      </c>
      <c r="I140" s="7" t="s">
        <v>4</v>
      </c>
      <c r="J140" s="61" t="s">
        <v>494</v>
      </c>
      <c r="K140" s="7" t="s">
        <v>352</v>
      </c>
    </row>
    <row r="141" spans="1:11" ht="14" x14ac:dyDescent="0.3">
      <c r="A141" s="33">
        <v>137</v>
      </c>
      <c r="B141" s="7">
        <v>165</v>
      </c>
      <c r="C141" s="62" t="s">
        <v>551</v>
      </c>
      <c r="D141" s="52">
        <v>7.2999999999999995E-2</v>
      </c>
      <c r="E141" s="19">
        <v>176.86</v>
      </c>
      <c r="F141" s="47">
        <v>23.2</v>
      </c>
      <c r="G141" s="19">
        <v>3.07</v>
      </c>
      <c r="H141" s="7" t="s">
        <v>2</v>
      </c>
      <c r="I141" s="7" t="s">
        <v>4</v>
      </c>
      <c r="J141" s="61" t="s">
        <v>492</v>
      </c>
      <c r="K141" s="7">
        <v>13.08</v>
      </c>
    </row>
    <row r="142" spans="1:11" ht="14" x14ac:dyDescent="0.3">
      <c r="A142" s="33">
        <v>138</v>
      </c>
      <c r="B142" s="7">
        <v>166</v>
      </c>
      <c r="C142" s="62" t="s">
        <v>552</v>
      </c>
      <c r="D142" s="52">
        <v>0.108</v>
      </c>
      <c r="E142" s="19">
        <v>163.28</v>
      </c>
      <c r="F142" s="47">
        <v>21.5</v>
      </c>
      <c r="G142" s="19">
        <v>7.07</v>
      </c>
      <c r="H142" s="7" t="s">
        <v>2</v>
      </c>
      <c r="I142" s="7" t="s">
        <v>4</v>
      </c>
      <c r="J142" s="61" t="s">
        <v>553</v>
      </c>
      <c r="K142" s="7">
        <v>12.08</v>
      </c>
    </row>
    <row r="143" spans="1:11" ht="14" x14ac:dyDescent="0.3">
      <c r="A143" s="33">
        <v>139</v>
      </c>
      <c r="B143" s="7">
        <v>167</v>
      </c>
      <c r="C143" s="62" t="s">
        <v>554</v>
      </c>
      <c r="D143" s="52">
        <v>0.151</v>
      </c>
      <c r="E143" s="19">
        <v>181.13</v>
      </c>
      <c r="F143" s="47">
        <v>21.9</v>
      </c>
      <c r="G143" s="19">
        <v>7.07</v>
      </c>
      <c r="H143" s="7" t="s">
        <v>2</v>
      </c>
      <c r="I143" s="7" t="s">
        <v>4</v>
      </c>
      <c r="J143" s="61" t="s">
        <v>492</v>
      </c>
      <c r="K143" s="7">
        <v>14.08</v>
      </c>
    </row>
    <row r="144" spans="1:11" ht="14" x14ac:dyDescent="0.3">
      <c r="A144" s="33">
        <v>140</v>
      </c>
      <c r="B144" s="7">
        <v>168</v>
      </c>
      <c r="C144" s="62" t="s">
        <v>555</v>
      </c>
      <c r="D144" s="52">
        <v>9.7000000000000003E-2</v>
      </c>
      <c r="E144" s="19">
        <v>199.43</v>
      </c>
      <c r="F144" s="47">
        <v>23.3</v>
      </c>
      <c r="G144" s="19">
        <v>7.07</v>
      </c>
      <c r="H144" s="7" t="s">
        <v>2</v>
      </c>
      <c r="I144" s="7" t="s">
        <v>4</v>
      </c>
      <c r="J144" s="61" t="s">
        <v>492</v>
      </c>
      <c r="K144" s="7">
        <v>15.08</v>
      </c>
    </row>
    <row r="145" spans="1:11" ht="14" x14ac:dyDescent="0.3">
      <c r="A145" s="33">
        <v>141</v>
      </c>
      <c r="B145" s="7">
        <v>169</v>
      </c>
      <c r="C145" s="62" t="s">
        <v>556</v>
      </c>
      <c r="D145" s="52">
        <v>9.0999999999999998E-2</v>
      </c>
      <c r="E145" s="19">
        <v>169.04</v>
      </c>
      <c r="F145" s="47">
        <v>21.1</v>
      </c>
      <c r="G145" s="19">
        <v>7.07</v>
      </c>
      <c r="H145" s="7" t="s">
        <v>2</v>
      </c>
      <c r="I145" s="7" t="s">
        <v>4</v>
      </c>
      <c r="J145" s="61" t="s">
        <v>508</v>
      </c>
      <c r="K145" s="7">
        <v>12.08</v>
      </c>
    </row>
    <row r="146" spans="1:11" ht="14" x14ac:dyDescent="0.3">
      <c r="A146" s="33">
        <v>142</v>
      </c>
      <c r="B146" s="7">
        <v>170</v>
      </c>
      <c r="C146" s="62" t="s">
        <v>557</v>
      </c>
      <c r="D146" s="52" t="s">
        <v>352</v>
      </c>
      <c r="E146" s="52" t="s">
        <v>352</v>
      </c>
      <c r="F146" s="52" t="s">
        <v>352</v>
      </c>
      <c r="G146" s="19">
        <v>7.07</v>
      </c>
      <c r="H146" s="7" t="s">
        <v>2</v>
      </c>
      <c r="I146" s="7" t="s">
        <v>4</v>
      </c>
      <c r="J146" s="61" t="s">
        <v>492</v>
      </c>
      <c r="K146" s="7" t="s">
        <v>352</v>
      </c>
    </row>
    <row r="147" spans="1:11" ht="14" x14ac:dyDescent="0.3">
      <c r="A147" s="33">
        <v>143</v>
      </c>
      <c r="B147" s="7">
        <v>171</v>
      </c>
      <c r="C147" s="62" t="s">
        <v>558</v>
      </c>
      <c r="D147" s="52" t="s">
        <v>352</v>
      </c>
      <c r="E147" s="52" t="s">
        <v>352</v>
      </c>
      <c r="F147" s="52" t="s">
        <v>352</v>
      </c>
      <c r="G147" s="19">
        <v>7.07</v>
      </c>
      <c r="H147" s="7" t="s">
        <v>2</v>
      </c>
      <c r="I147" s="7" t="s">
        <v>4</v>
      </c>
      <c r="J147" s="61" t="s">
        <v>492</v>
      </c>
      <c r="K147" s="7" t="s">
        <v>352</v>
      </c>
    </row>
    <row r="148" spans="1:11" ht="14" x14ac:dyDescent="0.3">
      <c r="A148" s="33">
        <v>144</v>
      </c>
      <c r="B148" s="7">
        <v>172</v>
      </c>
      <c r="C148" s="62" t="s">
        <v>559</v>
      </c>
      <c r="D148" s="52">
        <v>9.2999999999999999E-2</v>
      </c>
      <c r="E148" s="19">
        <v>233.91</v>
      </c>
      <c r="F148" s="47">
        <v>25.8</v>
      </c>
      <c r="G148" s="19">
        <v>3.07</v>
      </c>
      <c r="H148" s="7" t="s">
        <v>2</v>
      </c>
      <c r="I148" s="7" t="s">
        <v>4</v>
      </c>
      <c r="J148" s="61" t="s">
        <v>492</v>
      </c>
      <c r="K148" s="7">
        <v>14.08</v>
      </c>
    </row>
    <row r="149" spans="1:11" ht="14" x14ac:dyDescent="0.3">
      <c r="A149" s="33">
        <v>145</v>
      </c>
      <c r="B149" s="7">
        <v>173</v>
      </c>
      <c r="C149" s="62" t="s">
        <v>560</v>
      </c>
      <c r="D149" s="52">
        <v>0.10299999999999999</v>
      </c>
      <c r="E149" s="19">
        <v>211.11</v>
      </c>
      <c r="F149" s="47">
        <v>24.8</v>
      </c>
      <c r="G149" s="19">
        <v>3.07</v>
      </c>
      <c r="H149" s="7" t="s">
        <v>2</v>
      </c>
      <c r="I149" s="7" t="s">
        <v>4</v>
      </c>
      <c r="J149" s="61" t="s">
        <v>492</v>
      </c>
      <c r="K149" s="7">
        <v>11.08</v>
      </c>
    </row>
    <row r="150" spans="1:11" ht="14" x14ac:dyDescent="0.3">
      <c r="A150" s="33">
        <v>146</v>
      </c>
      <c r="B150" s="7">
        <v>174</v>
      </c>
      <c r="C150" s="62" t="s">
        <v>561</v>
      </c>
      <c r="D150" s="52">
        <v>8.5000000000000006E-2</v>
      </c>
      <c r="E150" s="19">
        <v>201.51</v>
      </c>
      <c r="F150" s="47">
        <v>26.1</v>
      </c>
      <c r="G150" s="19">
        <v>3.07</v>
      </c>
      <c r="H150" s="7" t="s">
        <v>2</v>
      </c>
      <c r="I150" s="7" t="s">
        <v>4</v>
      </c>
      <c r="J150" s="61" t="s">
        <v>494</v>
      </c>
      <c r="K150" s="7">
        <v>11.08</v>
      </c>
    </row>
    <row r="151" spans="1:11" ht="14" x14ac:dyDescent="0.3">
      <c r="A151" s="33">
        <v>147</v>
      </c>
      <c r="B151" s="7">
        <v>175</v>
      </c>
      <c r="C151" s="62" t="s">
        <v>562</v>
      </c>
      <c r="D151" s="52">
        <v>0.14399999999999999</v>
      </c>
      <c r="E151" s="19">
        <v>261.52</v>
      </c>
      <c r="F151" s="47">
        <v>24</v>
      </c>
      <c r="G151" s="19">
        <v>3.07</v>
      </c>
      <c r="H151" s="7" t="s">
        <v>2</v>
      </c>
      <c r="I151" s="7" t="s">
        <v>4</v>
      </c>
      <c r="J151" s="61" t="s">
        <v>492</v>
      </c>
      <c r="K151" s="7">
        <v>13.08</v>
      </c>
    </row>
    <row r="152" spans="1:11" ht="14" x14ac:dyDescent="0.3">
      <c r="A152" s="33">
        <v>148</v>
      </c>
      <c r="B152" s="7">
        <v>176</v>
      </c>
      <c r="C152" s="62" t="s">
        <v>563</v>
      </c>
      <c r="D152" s="52" t="s">
        <v>352</v>
      </c>
      <c r="E152" s="52" t="s">
        <v>352</v>
      </c>
      <c r="F152" s="52" t="s">
        <v>352</v>
      </c>
      <c r="G152" s="19">
        <v>3.07</v>
      </c>
      <c r="H152" s="7" t="s">
        <v>2</v>
      </c>
      <c r="I152" s="7" t="s">
        <v>4</v>
      </c>
      <c r="J152" s="61" t="s">
        <v>494</v>
      </c>
      <c r="K152" s="7" t="s">
        <v>352</v>
      </c>
    </row>
    <row r="153" spans="1:11" ht="14" x14ac:dyDescent="0.3">
      <c r="A153" s="33">
        <v>149</v>
      </c>
      <c r="B153" s="7">
        <v>177</v>
      </c>
      <c r="C153" s="62" t="s">
        <v>564</v>
      </c>
      <c r="D153" s="52" t="s">
        <v>352</v>
      </c>
      <c r="E153" s="52" t="s">
        <v>352</v>
      </c>
      <c r="F153" s="52" t="s">
        <v>352</v>
      </c>
      <c r="G153" s="19">
        <v>3.07</v>
      </c>
      <c r="H153" s="7" t="s">
        <v>2</v>
      </c>
      <c r="I153" s="7" t="s">
        <v>4</v>
      </c>
      <c r="J153" s="61" t="s">
        <v>492</v>
      </c>
      <c r="K153" s="7" t="s">
        <v>352</v>
      </c>
    </row>
    <row r="154" spans="1:11" ht="14" x14ac:dyDescent="0.3">
      <c r="A154" s="33">
        <v>150</v>
      </c>
      <c r="B154" s="7">
        <v>178</v>
      </c>
      <c r="C154" s="62" t="s">
        <v>565</v>
      </c>
      <c r="D154" s="52">
        <v>3.6999999999999998E-2</v>
      </c>
      <c r="E154" s="19">
        <v>193.39</v>
      </c>
      <c r="F154" s="47">
        <v>24.8</v>
      </c>
      <c r="G154" s="19">
        <v>3.07</v>
      </c>
      <c r="H154" s="7" t="s">
        <v>2</v>
      </c>
      <c r="I154" s="7" t="s">
        <v>4</v>
      </c>
      <c r="J154" s="61" t="s">
        <v>494</v>
      </c>
      <c r="K154" s="7">
        <v>11.08</v>
      </c>
    </row>
    <row r="155" spans="1:11" ht="14" x14ac:dyDescent="0.3">
      <c r="A155" s="33">
        <v>151</v>
      </c>
      <c r="B155" s="7">
        <v>179</v>
      </c>
      <c r="C155" s="62" t="s">
        <v>566</v>
      </c>
      <c r="D155" s="52">
        <v>8.8999999999999996E-2</v>
      </c>
      <c r="E155" s="19">
        <v>207.64</v>
      </c>
      <c r="F155" s="47">
        <v>26.3</v>
      </c>
      <c r="G155" s="19">
        <v>3.07</v>
      </c>
      <c r="H155" s="7" t="s">
        <v>2</v>
      </c>
      <c r="I155" s="7" t="s">
        <v>4</v>
      </c>
      <c r="J155" s="61" t="s">
        <v>492</v>
      </c>
      <c r="K155" s="7">
        <v>13.08</v>
      </c>
    </row>
    <row r="156" spans="1:11" ht="14" x14ac:dyDescent="0.3">
      <c r="A156" s="33">
        <v>152</v>
      </c>
      <c r="B156" s="7">
        <v>180</v>
      </c>
      <c r="C156" s="62" t="s">
        <v>567</v>
      </c>
      <c r="D156" s="52" t="s">
        <v>352</v>
      </c>
      <c r="E156" s="52" t="s">
        <v>352</v>
      </c>
      <c r="F156" s="52" t="s">
        <v>352</v>
      </c>
      <c r="G156" s="19">
        <v>3.07</v>
      </c>
      <c r="H156" s="7" t="s">
        <v>2</v>
      </c>
      <c r="I156" s="7" t="s">
        <v>4</v>
      </c>
      <c r="J156" s="61" t="s">
        <v>492</v>
      </c>
      <c r="K156" s="7" t="s">
        <v>352</v>
      </c>
    </row>
    <row r="157" spans="1:11" ht="14" x14ac:dyDescent="0.3">
      <c r="A157" s="33">
        <v>153</v>
      </c>
      <c r="B157" s="7">
        <v>181</v>
      </c>
      <c r="C157" s="62" t="s">
        <v>568</v>
      </c>
      <c r="D157" s="52" t="s">
        <v>352</v>
      </c>
      <c r="E157" s="52" t="s">
        <v>352</v>
      </c>
      <c r="F157" s="52" t="s">
        <v>352</v>
      </c>
      <c r="G157" s="19">
        <v>3.07</v>
      </c>
      <c r="H157" s="7" t="s">
        <v>2</v>
      </c>
      <c r="I157" s="7" t="s">
        <v>4</v>
      </c>
      <c r="J157" s="61" t="s">
        <v>508</v>
      </c>
      <c r="K157" s="7" t="s">
        <v>352</v>
      </c>
    </row>
    <row r="158" spans="1:11" ht="14" x14ac:dyDescent="0.3">
      <c r="A158" s="33">
        <v>154</v>
      </c>
      <c r="B158" s="7">
        <v>182</v>
      </c>
      <c r="C158" s="62" t="s">
        <v>569</v>
      </c>
      <c r="D158" s="52">
        <v>9.8000000000000004E-2</v>
      </c>
      <c r="E158" s="19">
        <v>193.7</v>
      </c>
      <c r="F158" s="47">
        <v>26</v>
      </c>
      <c r="G158" s="19">
        <v>3.07</v>
      </c>
      <c r="H158" s="7" t="s">
        <v>2</v>
      </c>
      <c r="I158" s="7" t="s">
        <v>4</v>
      </c>
      <c r="J158" s="61" t="s">
        <v>494</v>
      </c>
      <c r="K158" s="7">
        <v>12.08</v>
      </c>
    </row>
    <row r="159" spans="1:11" ht="14" x14ac:dyDescent="0.3">
      <c r="A159" s="33">
        <v>155</v>
      </c>
      <c r="B159" s="7">
        <v>183</v>
      </c>
      <c r="C159" s="62" t="s">
        <v>570</v>
      </c>
      <c r="D159" s="52">
        <v>8.5999999999999993E-2</v>
      </c>
      <c r="E159" s="19">
        <v>193.39</v>
      </c>
      <c r="F159" s="47">
        <v>23.6</v>
      </c>
      <c r="G159" s="19">
        <v>3.07</v>
      </c>
      <c r="H159" s="7" t="s">
        <v>2</v>
      </c>
      <c r="I159" s="7" t="s">
        <v>4</v>
      </c>
      <c r="J159" s="61" t="s">
        <v>508</v>
      </c>
      <c r="K159" s="7">
        <v>12.08</v>
      </c>
    </row>
    <row r="160" spans="1:11" ht="14" x14ac:dyDescent="0.3">
      <c r="A160" s="33">
        <v>156</v>
      </c>
      <c r="B160" s="7">
        <v>184</v>
      </c>
      <c r="C160" s="62" t="s">
        <v>571</v>
      </c>
      <c r="D160" s="52">
        <v>4.2000000000000003E-2</v>
      </c>
      <c r="E160" s="19">
        <v>195.88</v>
      </c>
      <c r="F160" s="47">
        <v>25.7</v>
      </c>
      <c r="G160" s="19">
        <v>5.07</v>
      </c>
      <c r="H160" s="7" t="s">
        <v>2</v>
      </c>
      <c r="I160" s="7" t="s">
        <v>4</v>
      </c>
      <c r="J160" s="61" t="s">
        <v>494</v>
      </c>
      <c r="K160" s="7">
        <v>14.08</v>
      </c>
    </row>
    <row r="161" spans="1:11" ht="14" x14ac:dyDescent="0.3">
      <c r="A161" s="33">
        <v>157</v>
      </c>
      <c r="B161" s="7">
        <v>185</v>
      </c>
      <c r="C161" s="62" t="s">
        <v>572</v>
      </c>
      <c r="D161" s="52">
        <v>0.115</v>
      </c>
      <c r="E161" s="19">
        <v>225.14</v>
      </c>
      <c r="F161" s="47">
        <v>22.9</v>
      </c>
      <c r="G161" s="19">
        <v>3.07</v>
      </c>
      <c r="H161" s="7" t="s">
        <v>2</v>
      </c>
      <c r="I161" s="7" t="s">
        <v>4</v>
      </c>
      <c r="J161" s="61" t="s">
        <v>489</v>
      </c>
      <c r="K161" s="7">
        <v>12.08</v>
      </c>
    </row>
    <row r="162" spans="1:11" ht="14" x14ac:dyDescent="0.3">
      <c r="A162" s="33">
        <v>158</v>
      </c>
      <c r="B162" s="7">
        <v>186</v>
      </c>
      <c r="C162" s="62" t="s">
        <v>573</v>
      </c>
      <c r="D162" s="52" t="s">
        <v>352</v>
      </c>
      <c r="E162" s="52" t="s">
        <v>352</v>
      </c>
      <c r="F162" s="52" t="s">
        <v>352</v>
      </c>
      <c r="G162" s="19">
        <v>3.07</v>
      </c>
      <c r="H162" s="7" t="s">
        <v>2</v>
      </c>
      <c r="I162" s="7" t="s">
        <v>4</v>
      </c>
      <c r="J162" s="61" t="s">
        <v>489</v>
      </c>
      <c r="K162" s="7" t="s">
        <v>352</v>
      </c>
    </row>
    <row r="163" spans="1:11" ht="14" x14ac:dyDescent="0.3">
      <c r="A163" s="33">
        <v>159</v>
      </c>
      <c r="B163" s="7">
        <v>187</v>
      </c>
      <c r="C163" s="62" t="s">
        <v>574</v>
      </c>
      <c r="D163" s="52">
        <v>0.106</v>
      </c>
      <c r="E163" s="19">
        <v>223.64</v>
      </c>
      <c r="F163" s="47">
        <v>22.7</v>
      </c>
      <c r="G163" s="19">
        <v>3.07</v>
      </c>
      <c r="H163" s="7" t="s">
        <v>2</v>
      </c>
      <c r="I163" s="7" t="s">
        <v>4</v>
      </c>
      <c r="J163" s="61" t="s">
        <v>494</v>
      </c>
      <c r="K163" s="7">
        <v>12.08</v>
      </c>
    </row>
    <row r="164" spans="1:11" ht="14" x14ac:dyDescent="0.3">
      <c r="A164" s="33">
        <v>160</v>
      </c>
      <c r="B164" s="7">
        <v>188</v>
      </c>
      <c r="C164" s="62" t="s">
        <v>575</v>
      </c>
      <c r="D164" s="52" t="s">
        <v>352</v>
      </c>
      <c r="E164" s="52" t="s">
        <v>352</v>
      </c>
      <c r="F164" s="52" t="s">
        <v>352</v>
      </c>
      <c r="G164" s="19">
        <v>3.07</v>
      </c>
      <c r="H164" s="7" t="s">
        <v>2</v>
      </c>
      <c r="I164" s="7" t="s">
        <v>4</v>
      </c>
      <c r="J164" s="61" t="s">
        <v>494</v>
      </c>
      <c r="K164" s="7" t="s">
        <v>352</v>
      </c>
    </row>
    <row r="165" spans="1:11" ht="14" x14ac:dyDescent="0.3">
      <c r="A165" s="33">
        <v>161</v>
      </c>
      <c r="B165" s="7">
        <v>189</v>
      </c>
      <c r="C165" s="62" t="s">
        <v>576</v>
      </c>
      <c r="D165" s="52">
        <v>0.16300000000000001</v>
      </c>
      <c r="E165" s="19">
        <v>222.85</v>
      </c>
      <c r="F165" s="47">
        <v>23.4</v>
      </c>
      <c r="G165" s="19">
        <v>3.07</v>
      </c>
      <c r="H165" s="7" t="s">
        <v>2</v>
      </c>
      <c r="I165" s="7" t="s">
        <v>4</v>
      </c>
      <c r="J165" s="61" t="s">
        <v>508</v>
      </c>
      <c r="K165" s="7">
        <v>14.08</v>
      </c>
    </row>
    <row r="166" spans="1:11" ht="14" x14ac:dyDescent="0.3">
      <c r="A166" s="33">
        <v>162</v>
      </c>
      <c r="B166" s="7">
        <v>190</v>
      </c>
      <c r="C166" s="62" t="s">
        <v>577</v>
      </c>
      <c r="D166" s="52" t="s">
        <v>352</v>
      </c>
      <c r="E166" s="52" t="s">
        <v>352</v>
      </c>
      <c r="F166" s="52" t="s">
        <v>352</v>
      </c>
      <c r="G166" s="19">
        <v>3.07</v>
      </c>
      <c r="H166" s="7" t="s">
        <v>2</v>
      </c>
      <c r="I166" s="7" t="s">
        <v>4</v>
      </c>
      <c r="J166" s="61" t="s">
        <v>494</v>
      </c>
      <c r="K166" s="7" t="s">
        <v>352</v>
      </c>
    </row>
    <row r="167" spans="1:11" ht="14" x14ac:dyDescent="0.3">
      <c r="A167" s="33">
        <v>163</v>
      </c>
      <c r="B167" s="7">
        <v>191</v>
      </c>
      <c r="C167" s="62" t="s">
        <v>578</v>
      </c>
      <c r="D167" s="52">
        <v>0.154</v>
      </c>
      <c r="E167" s="19">
        <v>186.44</v>
      </c>
      <c r="F167" s="47">
        <v>23.9</v>
      </c>
      <c r="G167" s="19">
        <v>3.07</v>
      </c>
      <c r="H167" s="7" t="s">
        <v>3</v>
      </c>
      <c r="I167" s="7" t="s">
        <v>4</v>
      </c>
      <c r="J167" s="61" t="s">
        <v>489</v>
      </c>
      <c r="K167" s="7">
        <v>13.08</v>
      </c>
    </row>
    <row r="168" spans="1:11" ht="14" x14ac:dyDescent="0.3">
      <c r="A168" s="33">
        <v>164</v>
      </c>
      <c r="B168" s="7">
        <v>192</v>
      </c>
      <c r="C168" s="62" t="s">
        <v>579</v>
      </c>
      <c r="D168" s="52">
        <v>0.16900000000000001</v>
      </c>
      <c r="E168" s="19">
        <v>210.36</v>
      </c>
      <c r="F168" s="47">
        <v>22.5</v>
      </c>
      <c r="G168" s="19">
        <v>3.07</v>
      </c>
      <c r="H168" s="7" t="s">
        <v>3</v>
      </c>
      <c r="I168" s="7" t="s">
        <v>4</v>
      </c>
      <c r="J168" s="61" t="s">
        <v>494</v>
      </c>
      <c r="K168" s="7">
        <v>15.08</v>
      </c>
    </row>
    <row r="169" spans="1:11" ht="14" x14ac:dyDescent="0.3">
      <c r="A169" s="33">
        <v>165</v>
      </c>
      <c r="B169" s="7">
        <v>193</v>
      </c>
      <c r="C169" s="62" t="s">
        <v>580</v>
      </c>
      <c r="D169" s="52" t="s">
        <v>352</v>
      </c>
      <c r="E169" s="52" t="s">
        <v>352</v>
      </c>
      <c r="F169" s="52" t="s">
        <v>352</v>
      </c>
      <c r="G169" s="19">
        <v>3.07</v>
      </c>
      <c r="H169" s="7" t="s">
        <v>3</v>
      </c>
      <c r="I169" s="7" t="s">
        <v>4</v>
      </c>
      <c r="J169" s="61" t="s">
        <v>489</v>
      </c>
      <c r="K169" s="7" t="s">
        <v>352</v>
      </c>
    </row>
    <row r="170" spans="1:11" ht="14" x14ac:dyDescent="0.3">
      <c r="A170" s="33">
        <v>166</v>
      </c>
      <c r="B170" s="7">
        <v>194</v>
      </c>
      <c r="C170" s="62" t="s">
        <v>581</v>
      </c>
      <c r="D170" s="52" t="s">
        <v>352</v>
      </c>
      <c r="E170" s="52" t="s">
        <v>352</v>
      </c>
      <c r="F170" s="52" t="s">
        <v>352</v>
      </c>
      <c r="G170" s="19">
        <v>3.07</v>
      </c>
      <c r="H170" s="7" t="s">
        <v>3</v>
      </c>
      <c r="I170" s="7" t="s">
        <v>4</v>
      </c>
      <c r="J170" s="61" t="s">
        <v>489</v>
      </c>
      <c r="K170" s="7" t="s">
        <v>352</v>
      </c>
    </row>
    <row r="171" spans="1:11" ht="14" x14ac:dyDescent="0.3">
      <c r="A171" s="33">
        <v>167</v>
      </c>
      <c r="B171" s="7">
        <v>195</v>
      </c>
      <c r="C171" s="62" t="s">
        <v>582</v>
      </c>
      <c r="D171" s="52" t="s">
        <v>352</v>
      </c>
      <c r="E171" s="52" t="s">
        <v>352</v>
      </c>
      <c r="F171" s="52" t="s">
        <v>352</v>
      </c>
      <c r="G171" s="19">
        <v>7.06</v>
      </c>
      <c r="H171" s="7" t="s">
        <v>3</v>
      </c>
      <c r="I171" s="7" t="s">
        <v>4</v>
      </c>
      <c r="J171" s="61" t="s">
        <v>583</v>
      </c>
      <c r="K171" s="7" t="s">
        <v>352</v>
      </c>
    </row>
    <row r="172" spans="1:11" ht="14" x14ac:dyDescent="0.3">
      <c r="A172" s="33">
        <v>168</v>
      </c>
      <c r="B172" s="7">
        <v>196</v>
      </c>
      <c r="C172" s="62" t="s">
        <v>584</v>
      </c>
      <c r="D172" s="52" t="s">
        <v>352</v>
      </c>
      <c r="E172" s="52" t="s">
        <v>352</v>
      </c>
      <c r="F172" s="52" t="s">
        <v>352</v>
      </c>
      <c r="G172" s="19">
        <v>7.06</v>
      </c>
      <c r="H172" s="7" t="s">
        <v>3</v>
      </c>
      <c r="I172" s="7" t="s">
        <v>4</v>
      </c>
      <c r="J172" s="61" t="s">
        <v>494</v>
      </c>
      <c r="K172" s="7" t="s">
        <v>352</v>
      </c>
    </row>
    <row r="173" spans="1:11" ht="14" x14ac:dyDescent="0.3">
      <c r="A173" s="33">
        <v>169</v>
      </c>
      <c r="B173" s="7">
        <v>237</v>
      </c>
      <c r="C173" s="62" t="s">
        <v>145</v>
      </c>
      <c r="D173" s="52" t="s">
        <v>352</v>
      </c>
      <c r="E173" s="52" t="s">
        <v>352</v>
      </c>
      <c r="F173" s="52" t="s">
        <v>352</v>
      </c>
      <c r="G173" s="19">
        <v>5.07</v>
      </c>
      <c r="H173" s="7" t="s">
        <v>2</v>
      </c>
      <c r="I173" s="7" t="s">
        <v>4</v>
      </c>
      <c r="J173" s="61" t="s">
        <v>529</v>
      </c>
      <c r="K173" s="7" t="s">
        <v>352</v>
      </c>
    </row>
    <row r="174" spans="1:11" ht="14" x14ac:dyDescent="0.3">
      <c r="A174" s="33">
        <v>170</v>
      </c>
      <c r="B174" s="7">
        <v>238</v>
      </c>
      <c r="C174" s="62" t="s">
        <v>635</v>
      </c>
      <c r="D174" s="52">
        <v>8.7999999999999995E-2</v>
      </c>
      <c r="E174" s="19">
        <v>204.84</v>
      </c>
      <c r="F174" s="47">
        <v>23.6</v>
      </c>
      <c r="G174" s="19">
        <v>3.07</v>
      </c>
      <c r="H174" s="7" t="s">
        <v>2</v>
      </c>
      <c r="I174" s="7" t="s">
        <v>4</v>
      </c>
      <c r="J174" s="61" t="s">
        <v>508</v>
      </c>
      <c r="K174" s="7">
        <v>13.08</v>
      </c>
    </row>
    <row r="175" spans="1:11" ht="14" x14ac:dyDescent="0.3">
      <c r="A175" s="33">
        <v>171</v>
      </c>
      <c r="B175" s="7">
        <v>239</v>
      </c>
      <c r="C175" s="62" t="s">
        <v>636</v>
      </c>
      <c r="D175" s="52" t="s">
        <v>352</v>
      </c>
      <c r="E175" s="52" t="s">
        <v>352</v>
      </c>
      <c r="F175" s="52" t="s">
        <v>352</v>
      </c>
      <c r="G175" s="19">
        <v>30.06</v>
      </c>
      <c r="H175" s="7" t="s">
        <v>3</v>
      </c>
      <c r="I175" s="7" t="s">
        <v>18</v>
      </c>
      <c r="J175" s="61" t="s">
        <v>505</v>
      </c>
      <c r="K175" s="7" t="s">
        <v>352</v>
      </c>
    </row>
    <row r="176" spans="1:11" ht="14" x14ac:dyDescent="0.3">
      <c r="A176" s="33">
        <v>172</v>
      </c>
      <c r="B176" s="7">
        <v>240</v>
      </c>
      <c r="C176" s="62" t="s">
        <v>637</v>
      </c>
      <c r="D176" s="52" t="s">
        <v>352</v>
      </c>
      <c r="E176" s="52" t="s">
        <v>352</v>
      </c>
      <c r="F176" s="52" t="s">
        <v>352</v>
      </c>
      <c r="G176" s="19">
        <v>3.07</v>
      </c>
      <c r="H176" s="7" t="s">
        <v>3</v>
      </c>
      <c r="I176" s="7" t="s">
        <v>4</v>
      </c>
      <c r="J176" s="61" t="s">
        <v>489</v>
      </c>
      <c r="K176" s="7" t="s">
        <v>352</v>
      </c>
    </row>
    <row r="177" spans="1:11" ht="14" x14ac:dyDescent="0.3">
      <c r="A177" s="33">
        <v>173</v>
      </c>
      <c r="B177" s="7">
        <v>241</v>
      </c>
      <c r="C177" s="62" t="s">
        <v>638</v>
      </c>
      <c r="D177" s="52">
        <v>6.6000000000000003E-2</v>
      </c>
      <c r="E177" s="19">
        <v>289.52</v>
      </c>
      <c r="F177" s="47">
        <v>26.6</v>
      </c>
      <c r="G177" s="19">
        <v>7.07</v>
      </c>
      <c r="H177" s="7" t="s">
        <v>3</v>
      </c>
      <c r="I177" s="7" t="s">
        <v>4</v>
      </c>
      <c r="J177" s="61" t="s">
        <v>489</v>
      </c>
      <c r="K177" s="7">
        <v>14.08</v>
      </c>
    </row>
    <row r="178" spans="1:11" ht="14" x14ac:dyDescent="0.3">
      <c r="A178" s="33">
        <v>174</v>
      </c>
      <c r="B178" s="7">
        <v>242</v>
      </c>
      <c r="C178" s="62" t="s">
        <v>639</v>
      </c>
      <c r="D178" s="52">
        <v>0.11700000000000001</v>
      </c>
      <c r="E178" s="19">
        <v>181.48</v>
      </c>
      <c r="F178" s="47">
        <v>22.2</v>
      </c>
      <c r="G178" s="19">
        <v>3.07</v>
      </c>
      <c r="H178" s="7" t="s">
        <v>3</v>
      </c>
      <c r="I178" s="7" t="s">
        <v>4</v>
      </c>
      <c r="J178" s="61" t="s">
        <v>494</v>
      </c>
      <c r="K178" s="7">
        <v>13.08</v>
      </c>
    </row>
    <row r="179" spans="1:11" ht="14" x14ac:dyDescent="0.3">
      <c r="A179" s="33">
        <v>175</v>
      </c>
      <c r="B179" s="7">
        <v>243</v>
      </c>
      <c r="C179" s="62" t="s">
        <v>640</v>
      </c>
      <c r="D179" s="52">
        <v>6.2E-2</v>
      </c>
      <c r="E179" s="19">
        <v>171.24</v>
      </c>
      <c r="F179" s="47">
        <v>22.2</v>
      </c>
      <c r="G179" s="19">
        <v>3.07</v>
      </c>
      <c r="H179" s="7" t="s">
        <v>2</v>
      </c>
      <c r="I179" s="7" t="s">
        <v>4</v>
      </c>
      <c r="J179" s="61" t="s">
        <v>494</v>
      </c>
      <c r="K179" s="7">
        <v>12.08</v>
      </c>
    </row>
    <row r="180" spans="1:11" ht="14" x14ac:dyDescent="0.3">
      <c r="A180" s="33">
        <v>176</v>
      </c>
      <c r="B180" s="7">
        <v>244</v>
      </c>
      <c r="C180" s="62" t="s">
        <v>641</v>
      </c>
      <c r="D180" s="52">
        <v>0.11700000000000001</v>
      </c>
      <c r="E180" s="19">
        <v>230.84</v>
      </c>
      <c r="F180" s="47">
        <v>21.2</v>
      </c>
      <c r="G180" s="19">
        <v>3.07</v>
      </c>
      <c r="H180" s="7" t="s">
        <v>2</v>
      </c>
      <c r="I180" s="7" t="s">
        <v>4</v>
      </c>
      <c r="J180" s="61" t="s">
        <v>492</v>
      </c>
      <c r="K180" s="7">
        <v>12.08</v>
      </c>
    </row>
    <row r="181" spans="1:11" ht="14" x14ac:dyDescent="0.3">
      <c r="A181" s="33">
        <v>177</v>
      </c>
      <c r="B181" s="7">
        <v>245</v>
      </c>
      <c r="C181" s="62" t="s">
        <v>642</v>
      </c>
      <c r="D181" s="52">
        <v>0.127</v>
      </c>
      <c r="E181" s="19">
        <v>217.62</v>
      </c>
      <c r="F181" s="47">
        <v>22.2</v>
      </c>
      <c r="G181" s="19">
        <v>3.07</v>
      </c>
      <c r="H181" s="7" t="s">
        <v>2</v>
      </c>
      <c r="I181" s="7" t="s">
        <v>4</v>
      </c>
      <c r="J181" s="61" t="s">
        <v>492</v>
      </c>
      <c r="K181" s="7">
        <v>12.08</v>
      </c>
    </row>
    <row r="182" spans="1:11" ht="14" x14ac:dyDescent="0.3">
      <c r="A182" s="33">
        <v>178</v>
      </c>
      <c r="B182" s="7">
        <v>246</v>
      </c>
      <c r="C182" s="62" t="s">
        <v>643</v>
      </c>
      <c r="D182" s="52">
        <v>9.9000000000000005E-2</v>
      </c>
      <c r="E182" s="19">
        <v>184.64</v>
      </c>
      <c r="F182" s="47">
        <v>23.2</v>
      </c>
      <c r="G182" s="19">
        <v>3.07</v>
      </c>
      <c r="H182" s="7" t="s">
        <v>3</v>
      </c>
      <c r="I182" s="7" t="s">
        <v>4</v>
      </c>
      <c r="J182" s="61" t="s">
        <v>494</v>
      </c>
      <c r="K182" s="7">
        <v>12.08</v>
      </c>
    </row>
    <row r="183" spans="1:11" ht="14" x14ac:dyDescent="0.3">
      <c r="A183" s="33">
        <v>179</v>
      </c>
      <c r="B183" s="7">
        <v>213</v>
      </c>
      <c r="C183" s="62" t="s">
        <v>263</v>
      </c>
      <c r="D183" s="52">
        <v>8.3000000000000004E-2</v>
      </c>
      <c r="E183" s="19">
        <v>190.91</v>
      </c>
      <c r="F183" s="47">
        <v>26.6</v>
      </c>
      <c r="G183" s="19">
        <v>3.07</v>
      </c>
      <c r="H183" s="7" t="s">
        <v>3</v>
      </c>
      <c r="I183" s="7" t="s">
        <v>4</v>
      </c>
      <c r="J183" s="61" t="s">
        <v>583</v>
      </c>
      <c r="K183" s="7">
        <v>13.08</v>
      </c>
    </row>
    <row r="184" spans="1:11" ht="14" x14ac:dyDescent="0.3">
      <c r="A184" s="33">
        <v>180</v>
      </c>
      <c r="B184" s="7">
        <v>251</v>
      </c>
      <c r="C184" s="77" t="s">
        <v>118</v>
      </c>
      <c r="D184" s="52" t="s">
        <v>352</v>
      </c>
      <c r="E184" s="52" t="s">
        <v>352</v>
      </c>
      <c r="F184" s="52" t="s">
        <v>352</v>
      </c>
      <c r="G184" s="19">
        <v>30.06</v>
      </c>
      <c r="H184" s="7" t="s">
        <v>3</v>
      </c>
      <c r="I184" s="7" t="s">
        <v>4</v>
      </c>
      <c r="J184" s="61" t="s">
        <v>505</v>
      </c>
      <c r="K184" s="7" t="s">
        <v>352</v>
      </c>
    </row>
    <row r="185" spans="1:11" ht="14" x14ac:dyDescent="0.3">
      <c r="A185" s="33">
        <v>181</v>
      </c>
      <c r="B185" s="7">
        <v>35</v>
      </c>
      <c r="C185" s="62" t="s">
        <v>281</v>
      </c>
      <c r="D185" s="52">
        <v>0.13300000000000001</v>
      </c>
      <c r="E185" s="19">
        <v>196.76</v>
      </c>
      <c r="F185" s="47">
        <v>26.6</v>
      </c>
      <c r="G185" s="19">
        <v>3.07</v>
      </c>
      <c r="H185" s="7" t="s">
        <v>2</v>
      </c>
      <c r="I185" s="7" t="s">
        <v>4</v>
      </c>
      <c r="J185" s="61">
        <v>1</v>
      </c>
      <c r="K185" s="7">
        <v>13.08</v>
      </c>
    </row>
    <row r="186" spans="1:11" ht="14" x14ac:dyDescent="0.3">
      <c r="A186" s="33">
        <v>182</v>
      </c>
      <c r="B186" s="7">
        <v>36</v>
      </c>
      <c r="C186" s="62" t="s">
        <v>282</v>
      </c>
      <c r="D186" s="52">
        <v>0.124</v>
      </c>
      <c r="E186" s="19">
        <v>198.91</v>
      </c>
      <c r="F186" s="47">
        <v>26.2</v>
      </c>
      <c r="G186" s="19">
        <v>3.07</v>
      </c>
      <c r="H186" s="7" t="s">
        <v>2</v>
      </c>
      <c r="I186" s="7" t="s">
        <v>4</v>
      </c>
      <c r="J186" s="61">
        <v>7</v>
      </c>
      <c r="K186" s="7">
        <v>13.08</v>
      </c>
    </row>
    <row r="187" spans="1:11" ht="14" x14ac:dyDescent="0.3">
      <c r="A187" s="33">
        <v>183</v>
      </c>
      <c r="B187" s="7">
        <v>37</v>
      </c>
      <c r="C187" s="62" t="s">
        <v>283</v>
      </c>
      <c r="D187" s="52" t="s">
        <v>352</v>
      </c>
      <c r="E187" s="52" t="s">
        <v>352</v>
      </c>
      <c r="F187" s="52" t="s">
        <v>352</v>
      </c>
      <c r="G187" s="19">
        <v>3.07</v>
      </c>
      <c r="H187" s="7" t="s">
        <v>2</v>
      </c>
      <c r="I187" s="7" t="s">
        <v>4</v>
      </c>
      <c r="J187" s="61">
        <v>1</v>
      </c>
      <c r="K187" s="7" t="s">
        <v>352</v>
      </c>
    </row>
    <row r="188" spans="1:11" ht="14" x14ac:dyDescent="0.3">
      <c r="A188" s="33">
        <v>184</v>
      </c>
      <c r="B188" s="7">
        <v>252</v>
      </c>
      <c r="C188" s="77" t="s">
        <v>112</v>
      </c>
      <c r="D188" s="52">
        <v>0.13100000000000001</v>
      </c>
      <c r="E188" s="19">
        <v>202.24</v>
      </c>
      <c r="F188" s="47">
        <v>26.5</v>
      </c>
      <c r="G188" s="19">
        <v>7.07</v>
      </c>
      <c r="H188" s="7" t="s">
        <v>3</v>
      </c>
      <c r="I188" s="7" t="s">
        <v>4</v>
      </c>
      <c r="J188" s="61" t="s">
        <v>494</v>
      </c>
      <c r="K188" s="7">
        <v>14.08</v>
      </c>
    </row>
    <row r="189" spans="1:11" ht="14" x14ac:dyDescent="0.3">
      <c r="A189" s="33">
        <v>185</v>
      </c>
      <c r="B189" s="7">
        <v>248</v>
      </c>
      <c r="C189" s="77" t="s">
        <v>340</v>
      </c>
      <c r="D189" s="52">
        <v>0.27500000000000002</v>
      </c>
      <c r="E189" s="19">
        <v>228.7</v>
      </c>
      <c r="F189" s="47">
        <v>23</v>
      </c>
      <c r="G189" s="19">
        <v>3.07</v>
      </c>
      <c r="H189" s="7" t="s">
        <v>2</v>
      </c>
      <c r="I189" s="7" t="s">
        <v>4</v>
      </c>
      <c r="J189" s="61" t="s">
        <v>508</v>
      </c>
      <c r="K189" s="7">
        <v>13.08</v>
      </c>
    </row>
    <row r="190" spans="1:11" ht="14" x14ac:dyDescent="0.3">
      <c r="A190" s="33">
        <v>186</v>
      </c>
      <c r="B190" s="7">
        <v>211</v>
      </c>
      <c r="C190" s="62" t="s">
        <v>261</v>
      </c>
      <c r="D190" s="52">
        <v>7.0999999999999994E-2</v>
      </c>
      <c r="E190" s="19">
        <v>172.49</v>
      </c>
      <c r="F190" s="47">
        <v>22.1</v>
      </c>
      <c r="G190" s="19">
        <v>1.07</v>
      </c>
      <c r="H190" s="7" t="s">
        <v>2</v>
      </c>
      <c r="I190" s="7" t="s">
        <v>4</v>
      </c>
      <c r="J190" s="61" t="s">
        <v>492</v>
      </c>
      <c r="K190" s="7">
        <v>10.08</v>
      </c>
    </row>
    <row r="191" spans="1:11" ht="14" x14ac:dyDescent="0.3">
      <c r="A191" s="33">
        <v>187</v>
      </c>
      <c r="B191" s="7">
        <v>38</v>
      </c>
      <c r="C191" s="62" t="s">
        <v>277</v>
      </c>
      <c r="D191" s="52">
        <v>0.23899999999999999</v>
      </c>
      <c r="E191" s="19">
        <v>236.66</v>
      </c>
      <c r="F191" s="47">
        <v>25.8</v>
      </c>
      <c r="G191" s="19">
        <v>30.06</v>
      </c>
      <c r="H191" s="7" t="s">
        <v>2</v>
      </c>
      <c r="I191" s="7" t="s">
        <v>4</v>
      </c>
      <c r="J191" s="61">
        <v>6</v>
      </c>
      <c r="K191" s="7">
        <v>13.08</v>
      </c>
    </row>
    <row r="192" spans="1:11" ht="14" x14ac:dyDescent="0.3">
      <c r="A192" s="33">
        <v>188</v>
      </c>
      <c r="B192" s="7">
        <v>39</v>
      </c>
      <c r="C192" s="62" t="s">
        <v>278</v>
      </c>
      <c r="D192" s="52">
        <v>0.16900000000000001</v>
      </c>
      <c r="E192" s="19">
        <v>217.94</v>
      </c>
      <c r="F192" s="47">
        <v>23.4</v>
      </c>
      <c r="G192" s="19">
        <v>30.06</v>
      </c>
      <c r="H192" s="7" t="s">
        <v>2</v>
      </c>
      <c r="I192" s="7" t="s">
        <v>4</v>
      </c>
      <c r="J192" s="61">
        <v>7</v>
      </c>
      <c r="K192" s="7">
        <v>13.08</v>
      </c>
    </row>
    <row r="193" spans="1:11" ht="14" x14ac:dyDescent="0.3">
      <c r="A193" s="33">
        <v>189</v>
      </c>
      <c r="B193" s="7">
        <v>229</v>
      </c>
      <c r="C193" s="62" t="s">
        <v>279</v>
      </c>
      <c r="D193" s="52">
        <v>4.8000000000000001E-2</v>
      </c>
      <c r="E193" s="19">
        <v>235.36</v>
      </c>
      <c r="F193" s="47">
        <v>24.2</v>
      </c>
      <c r="G193" s="19">
        <v>30.06</v>
      </c>
      <c r="H193" s="7" t="s">
        <v>2</v>
      </c>
      <c r="I193" s="7" t="s">
        <v>4</v>
      </c>
      <c r="J193" s="61" t="s">
        <v>492</v>
      </c>
      <c r="K193" s="7">
        <v>9.08</v>
      </c>
    </row>
    <row r="194" spans="1:11" ht="14" x14ac:dyDescent="0.3">
      <c r="A194" s="33">
        <v>190</v>
      </c>
      <c r="B194" s="7">
        <v>214</v>
      </c>
      <c r="C194" s="62" t="s">
        <v>266</v>
      </c>
      <c r="D194" s="52">
        <v>0.23699999999999999</v>
      </c>
      <c r="E194" s="19">
        <v>229.81</v>
      </c>
      <c r="F194" s="47">
        <v>23.3</v>
      </c>
      <c r="G194" s="19">
        <v>3.07</v>
      </c>
      <c r="H194" s="7" t="s">
        <v>2</v>
      </c>
      <c r="I194" s="7" t="s">
        <v>4</v>
      </c>
      <c r="J194" s="61" t="s">
        <v>492</v>
      </c>
      <c r="K194" s="7">
        <v>15.08</v>
      </c>
    </row>
    <row r="195" spans="1:11" ht="14" x14ac:dyDescent="0.3">
      <c r="A195" s="33">
        <v>191</v>
      </c>
      <c r="B195" s="7">
        <v>215</v>
      </c>
      <c r="C195" s="62" t="s">
        <v>268</v>
      </c>
      <c r="D195" s="52">
        <v>0.151</v>
      </c>
      <c r="E195" s="19">
        <v>217.96</v>
      </c>
      <c r="F195" s="47">
        <v>24.7</v>
      </c>
      <c r="G195" s="19">
        <v>3.07</v>
      </c>
      <c r="H195" s="7" t="s">
        <v>2</v>
      </c>
      <c r="I195" s="7" t="s">
        <v>4</v>
      </c>
      <c r="J195" s="61" t="s">
        <v>492</v>
      </c>
      <c r="K195" s="7">
        <v>15.08</v>
      </c>
    </row>
    <row r="196" spans="1:11" ht="14" x14ac:dyDescent="0.3">
      <c r="A196" s="33">
        <v>192</v>
      </c>
      <c r="B196" s="7">
        <v>40</v>
      </c>
      <c r="C196" s="62" t="s">
        <v>284</v>
      </c>
      <c r="D196" s="52">
        <v>0.19600000000000001</v>
      </c>
      <c r="E196" s="19">
        <v>240.94</v>
      </c>
      <c r="F196" s="47">
        <v>26.5</v>
      </c>
      <c r="G196" s="19">
        <v>30.06</v>
      </c>
      <c r="H196" s="7" t="s">
        <v>2</v>
      </c>
      <c r="I196" s="7" t="s">
        <v>4</v>
      </c>
      <c r="J196" s="61">
        <v>8</v>
      </c>
      <c r="K196" s="7">
        <v>11.08</v>
      </c>
    </row>
    <row r="197" spans="1:11" ht="14" x14ac:dyDescent="0.3">
      <c r="A197" s="33">
        <v>193</v>
      </c>
      <c r="B197" s="7">
        <v>41</v>
      </c>
      <c r="C197" s="62" t="s">
        <v>285</v>
      </c>
      <c r="D197" s="52">
        <v>0.248</v>
      </c>
      <c r="E197" s="19">
        <v>2369.23</v>
      </c>
      <c r="F197" s="47">
        <v>26.7</v>
      </c>
      <c r="G197" s="19">
        <v>21.06</v>
      </c>
      <c r="H197" s="7" t="s">
        <v>2</v>
      </c>
      <c r="I197" s="7" t="s">
        <v>4</v>
      </c>
      <c r="J197" s="61">
        <v>7</v>
      </c>
      <c r="K197" s="7">
        <v>11.08</v>
      </c>
    </row>
    <row r="198" spans="1:11" ht="14" x14ac:dyDescent="0.3">
      <c r="A198" s="33">
        <v>194</v>
      </c>
      <c r="B198" s="7">
        <v>42</v>
      </c>
      <c r="C198" s="62" t="s">
        <v>286</v>
      </c>
      <c r="D198" s="52">
        <v>0.35899999999999999</v>
      </c>
      <c r="E198" s="19">
        <v>241.54</v>
      </c>
      <c r="F198" s="47">
        <v>23.2</v>
      </c>
      <c r="G198" s="19">
        <v>30.06</v>
      </c>
      <c r="H198" s="7" t="s">
        <v>2</v>
      </c>
      <c r="I198" s="7" t="s">
        <v>4</v>
      </c>
      <c r="J198" s="61">
        <v>9</v>
      </c>
      <c r="K198" s="7">
        <v>11.08</v>
      </c>
    </row>
    <row r="199" spans="1:11" ht="14" x14ac:dyDescent="0.3">
      <c r="A199" s="33">
        <v>195</v>
      </c>
      <c r="B199" s="7">
        <v>43</v>
      </c>
      <c r="C199" s="62" t="s">
        <v>220</v>
      </c>
      <c r="D199" s="52" t="s">
        <v>352</v>
      </c>
      <c r="E199" s="52" t="s">
        <v>352</v>
      </c>
      <c r="F199" s="52" t="s">
        <v>352</v>
      </c>
      <c r="G199" s="19">
        <v>7.07</v>
      </c>
      <c r="H199" s="7" t="s">
        <v>3</v>
      </c>
      <c r="I199" s="7" t="s">
        <v>4</v>
      </c>
      <c r="J199" s="61">
        <v>1</v>
      </c>
      <c r="K199" s="7" t="s">
        <v>352</v>
      </c>
    </row>
    <row r="200" spans="1:11" ht="14" x14ac:dyDescent="0.3">
      <c r="A200" s="33">
        <v>196</v>
      </c>
      <c r="B200" s="7">
        <v>44</v>
      </c>
      <c r="C200" s="62" t="s">
        <v>221</v>
      </c>
      <c r="D200" s="52">
        <v>0.109</v>
      </c>
      <c r="E200" s="19">
        <v>202.08</v>
      </c>
      <c r="F200" s="47">
        <v>27.4</v>
      </c>
      <c r="G200" s="19">
        <v>3.07</v>
      </c>
      <c r="H200" s="7" t="s">
        <v>3</v>
      </c>
      <c r="I200" s="7" t="s">
        <v>4</v>
      </c>
      <c r="J200" s="61">
        <v>2</v>
      </c>
      <c r="K200" s="7">
        <v>14.08</v>
      </c>
    </row>
    <row r="201" spans="1:11" ht="14" x14ac:dyDescent="0.3">
      <c r="A201" s="33">
        <v>197</v>
      </c>
      <c r="B201" s="7">
        <v>45</v>
      </c>
      <c r="C201" s="62" t="s">
        <v>222</v>
      </c>
      <c r="D201" s="52" t="s">
        <v>352</v>
      </c>
      <c r="E201" s="52" t="s">
        <v>352</v>
      </c>
      <c r="F201" s="52" t="s">
        <v>352</v>
      </c>
      <c r="G201" s="19">
        <v>7.07</v>
      </c>
      <c r="H201" s="7" t="s">
        <v>3</v>
      </c>
      <c r="I201" s="7" t="s">
        <v>18</v>
      </c>
      <c r="J201" s="61">
        <v>1</v>
      </c>
      <c r="K201" s="7" t="s">
        <v>352</v>
      </c>
    </row>
    <row r="202" spans="1:11" ht="14" x14ac:dyDescent="0.3">
      <c r="A202" s="33">
        <v>198</v>
      </c>
      <c r="B202" s="7">
        <v>46</v>
      </c>
      <c r="C202" s="62" t="s">
        <v>223</v>
      </c>
      <c r="D202" s="52">
        <v>0.248</v>
      </c>
      <c r="E202" s="19">
        <v>288.33999999999997</v>
      </c>
      <c r="F202" s="47">
        <v>28.4</v>
      </c>
      <c r="G202" s="19">
        <v>7.07</v>
      </c>
      <c r="H202" s="7" t="s">
        <v>3</v>
      </c>
      <c r="I202" s="7" t="s">
        <v>4</v>
      </c>
      <c r="J202" s="61">
        <v>1</v>
      </c>
      <c r="K202" s="7">
        <v>14.08</v>
      </c>
    </row>
    <row r="203" spans="1:11" ht="14" x14ac:dyDescent="0.3">
      <c r="A203" s="33">
        <v>199</v>
      </c>
      <c r="B203" s="7">
        <v>47</v>
      </c>
      <c r="C203" s="62" t="s">
        <v>224</v>
      </c>
      <c r="D203" s="52">
        <v>0.17699999999999999</v>
      </c>
      <c r="E203" s="19">
        <v>239.74</v>
      </c>
      <c r="F203" s="47">
        <v>28.5</v>
      </c>
      <c r="G203" s="19">
        <v>7.07</v>
      </c>
      <c r="H203" s="7" t="s">
        <v>3</v>
      </c>
      <c r="I203" s="7" t="s">
        <v>4</v>
      </c>
      <c r="J203" s="61">
        <v>2</v>
      </c>
      <c r="K203" s="7">
        <v>14.08</v>
      </c>
    </row>
    <row r="204" spans="1:11" ht="14" x14ac:dyDescent="0.3">
      <c r="A204" s="33">
        <v>200</v>
      </c>
      <c r="B204" s="7">
        <v>48</v>
      </c>
      <c r="C204" s="62" t="s">
        <v>225</v>
      </c>
      <c r="D204" s="52" t="s">
        <v>352</v>
      </c>
      <c r="E204" s="52" t="s">
        <v>352</v>
      </c>
      <c r="F204" s="52" t="s">
        <v>352</v>
      </c>
      <c r="G204" s="19">
        <v>7.07</v>
      </c>
      <c r="H204" s="7" t="s">
        <v>3</v>
      </c>
      <c r="I204" s="7" t="s">
        <v>4</v>
      </c>
      <c r="J204" s="61" t="s">
        <v>529</v>
      </c>
      <c r="K204" s="7" t="s">
        <v>352</v>
      </c>
    </row>
    <row r="205" spans="1:11" ht="14" x14ac:dyDescent="0.3">
      <c r="A205" s="33">
        <v>201</v>
      </c>
      <c r="B205" s="7">
        <v>216</v>
      </c>
      <c r="C205" s="62" t="s">
        <v>231</v>
      </c>
      <c r="D205" s="52" t="s">
        <v>352</v>
      </c>
      <c r="E205" s="52" t="s">
        <v>352</v>
      </c>
      <c r="F205" s="52" t="s">
        <v>352</v>
      </c>
      <c r="G205" s="19" t="s">
        <v>633</v>
      </c>
      <c r="H205" s="7" t="s">
        <v>4</v>
      </c>
      <c r="I205" s="7" t="s">
        <v>4</v>
      </c>
      <c r="J205" s="61" t="s">
        <v>529</v>
      </c>
      <c r="K205" s="7" t="s">
        <v>352</v>
      </c>
    </row>
    <row r="206" spans="1:11" ht="14" x14ac:dyDescent="0.3">
      <c r="A206" s="33">
        <v>202</v>
      </c>
      <c r="B206" s="7">
        <v>217</v>
      </c>
      <c r="C206" s="62" t="s">
        <v>232</v>
      </c>
      <c r="D206" s="52">
        <v>0.08</v>
      </c>
      <c r="E206" s="19">
        <v>155.51</v>
      </c>
      <c r="F206" s="47">
        <v>26.5</v>
      </c>
      <c r="G206" s="19">
        <v>7.07</v>
      </c>
      <c r="H206" s="7" t="s">
        <v>4</v>
      </c>
      <c r="I206" s="7" t="s">
        <v>4</v>
      </c>
      <c r="J206" s="61" t="s">
        <v>494</v>
      </c>
      <c r="K206" s="7">
        <v>16.079999999999998</v>
      </c>
    </row>
    <row r="207" spans="1:11" ht="14" x14ac:dyDescent="0.3">
      <c r="A207" s="33">
        <v>203</v>
      </c>
      <c r="B207" s="7">
        <v>218</v>
      </c>
      <c r="C207" s="62" t="s">
        <v>232</v>
      </c>
      <c r="D207" s="52">
        <v>0.152</v>
      </c>
      <c r="E207" s="19">
        <v>201.52</v>
      </c>
      <c r="F207" s="47">
        <v>22.7</v>
      </c>
      <c r="G207" s="19">
        <v>30.06</v>
      </c>
      <c r="H207" s="7" t="s">
        <v>2</v>
      </c>
      <c r="I207" s="7" t="s">
        <v>4</v>
      </c>
      <c r="J207" s="61" t="s">
        <v>489</v>
      </c>
      <c r="K207" s="7">
        <v>14.08</v>
      </c>
    </row>
    <row r="208" spans="1:11" ht="14" x14ac:dyDescent="0.3">
      <c r="A208" s="33">
        <v>204</v>
      </c>
      <c r="B208" s="7">
        <v>230</v>
      </c>
      <c r="C208" s="62" t="s">
        <v>233</v>
      </c>
      <c r="D208" s="52">
        <v>4.2999999999999997E-2</v>
      </c>
      <c r="E208" s="19">
        <v>196.53</v>
      </c>
      <c r="F208" s="47">
        <v>25.6</v>
      </c>
      <c r="G208" s="19">
        <v>7.07</v>
      </c>
      <c r="H208" s="7" t="s">
        <v>4</v>
      </c>
      <c r="I208" s="7" t="s">
        <v>4</v>
      </c>
      <c r="J208" s="61" t="s">
        <v>524</v>
      </c>
      <c r="K208" s="7">
        <v>14.08</v>
      </c>
    </row>
    <row r="209" spans="1:11" ht="14" x14ac:dyDescent="0.3">
      <c r="A209" s="33">
        <v>205</v>
      </c>
      <c r="B209" s="7">
        <v>219</v>
      </c>
      <c r="C209" s="62" t="s">
        <v>634</v>
      </c>
      <c r="D209" s="52" t="s">
        <v>352</v>
      </c>
      <c r="E209" s="52" t="s">
        <v>352</v>
      </c>
      <c r="F209" s="52" t="s">
        <v>352</v>
      </c>
      <c r="G209" s="19">
        <v>27.06</v>
      </c>
      <c r="H209" s="7" t="s">
        <v>2</v>
      </c>
      <c r="I209" s="7" t="s">
        <v>4</v>
      </c>
      <c r="J209" s="61" t="s">
        <v>508</v>
      </c>
      <c r="K209" s="7" t="s">
        <v>352</v>
      </c>
    </row>
    <row r="210" spans="1:11" ht="14" x14ac:dyDescent="0.3">
      <c r="A210" s="33">
        <v>206</v>
      </c>
      <c r="B210" s="7">
        <v>49</v>
      </c>
      <c r="C210" s="62" t="s">
        <v>230</v>
      </c>
      <c r="D210" s="52">
        <v>0.184</v>
      </c>
      <c r="E210" s="19">
        <v>186.04</v>
      </c>
      <c r="F210" s="47">
        <v>23.9</v>
      </c>
      <c r="G210" s="19">
        <v>3.07</v>
      </c>
      <c r="H210" s="7" t="s">
        <v>2</v>
      </c>
      <c r="I210" s="7" t="s">
        <v>1</v>
      </c>
      <c r="J210" s="61" t="s">
        <v>626</v>
      </c>
      <c r="K210" s="7">
        <v>15.08</v>
      </c>
    </row>
    <row r="211" spans="1:11" ht="14" x14ac:dyDescent="0.3">
      <c r="A211" s="33">
        <v>207</v>
      </c>
      <c r="B211" s="7">
        <v>50</v>
      </c>
      <c r="C211" s="62" t="s">
        <v>627</v>
      </c>
      <c r="D211" s="52">
        <v>9.6000000000000002E-2</v>
      </c>
      <c r="E211" s="19">
        <v>203.82</v>
      </c>
      <c r="F211" s="47">
        <v>22.9</v>
      </c>
      <c r="G211" s="19">
        <v>1.07</v>
      </c>
      <c r="H211" s="7" t="s">
        <v>2</v>
      </c>
      <c r="I211" s="7" t="s">
        <v>4</v>
      </c>
      <c r="J211" s="61" t="s">
        <v>492</v>
      </c>
      <c r="K211" s="7">
        <v>15.08</v>
      </c>
    </row>
    <row r="212" spans="1:11" ht="14" x14ac:dyDescent="0.3">
      <c r="A212" s="33">
        <v>208</v>
      </c>
      <c r="B212" s="7">
        <v>51</v>
      </c>
      <c r="C212" s="62" t="s">
        <v>95</v>
      </c>
      <c r="D212" s="52" t="s">
        <v>352</v>
      </c>
      <c r="E212" s="52" t="s">
        <v>352</v>
      </c>
      <c r="F212" s="52" t="s">
        <v>352</v>
      </c>
      <c r="G212" s="19">
        <v>1.07</v>
      </c>
      <c r="H212" s="7" t="s">
        <v>2</v>
      </c>
      <c r="I212" s="7" t="s">
        <v>4</v>
      </c>
      <c r="J212" s="61" t="s">
        <v>494</v>
      </c>
      <c r="K212" s="7" t="s">
        <v>352</v>
      </c>
    </row>
    <row r="213" spans="1:11" ht="14" x14ac:dyDescent="0.3">
      <c r="A213" s="33">
        <v>209</v>
      </c>
      <c r="B213" s="7">
        <v>52</v>
      </c>
      <c r="C213" s="62" t="s">
        <v>628</v>
      </c>
      <c r="D213" s="52" t="s">
        <v>352</v>
      </c>
      <c r="E213" s="52" t="s">
        <v>352</v>
      </c>
      <c r="F213" s="52" t="s">
        <v>352</v>
      </c>
      <c r="G213" s="19">
        <v>1.07</v>
      </c>
      <c r="H213" s="7" t="s">
        <v>2</v>
      </c>
      <c r="I213" s="7" t="s">
        <v>4</v>
      </c>
      <c r="J213" s="61" t="s">
        <v>529</v>
      </c>
      <c r="K213" s="7" t="s">
        <v>352</v>
      </c>
    </row>
    <row r="214" spans="1:11" ht="14" x14ac:dyDescent="0.3">
      <c r="A214" s="33">
        <v>210</v>
      </c>
      <c r="B214" s="7">
        <v>53</v>
      </c>
      <c r="C214" s="62" t="s">
        <v>629</v>
      </c>
      <c r="D214" s="52" t="s">
        <v>352</v>
      </c>
      <c r="E214" s="52" t="s">
        <v>352</v>
      </c>
      <c r="F214" s="52" t="s">
        <v>352</v>
      </c>
      <c r="G214" s="19">
        <v>30.06</v>
      </c>
      <c r="H214" s="7" t="s">
        <v>2</v>
      </c>
      <c r="I214" s="7" t="s">
        <v>4</v>
      </c>
      <c r="J214" s="61" t="s">
        <v>492</v>
      </c>
      <c r="K214" s="7" t="s">
        <v>352</v>
      </c>
    </row>
    <row r="215" spans="1:11" ht="14" x14ac:dyDescent="0.3">
      <c r="A215" s="33">
        <v>211</v>
      </c>
      <c r="B215" s="7">
        <v>54</v>
      </c>
      <c r="C215" s="62" t="s">
        <v>630</v>
      </c>
      <c r="D215" s="52">
        <v>4.7E-2</v>
      </c>
      <c r="E215" s="19">
        <v>267.52999999999997</v>
      </c>
      <c r="F215" s="47">
        <v>25.2</v>
      </c>
      <c r="G215" s="19">
        <v>1.07</v>
      </c>
      <c r="H215" s="7" t="s">
        <v>2</v>
      </c>
      <c r="I215" s="7" t="s">
        <v>4</v>
      </c>
      <c r="J215" s="61" t="s">
        <v>492</v>
      </c>
      <c r="K215" s="7">
        <v>13.08</v>
      </c>
    </row>
    <row r="216" spans="1:11" ht="14" x14ac:dyDescent="0.3">
      <c r="A216" s="33">
        <v>212</v>
      </c>
      <c r="B216" s="7">
        <v>55</v>
      </c>
      <c r="C216" s="62" t="s">
        <v>631</v>
      </c>
      <c r="D216" s="52">
        <v>6.5000000000000002E-2</v>
      </c>
      <c r="E216" s="19">
        <v>225.56</v>
      </c>
      <c r="F216" s="47">
        <v>23.2</v>
      </c>
      <c r="G216" s="19">
        <v>1.07</v>
      </c>
      <c r="H216" s="7" t="s">
        <v>2</v>
      </c>
      <c r="I216" s="7" t="s">
        <v>4</v>
      </c>
      <c r="J216" s="61" t="s">
        <v>494</v>
      </c>
      <c r="K216" s="7">
        <v>13.08</v>
      </c>
    </row>
    <row r="217" spans="1:11" ht="14" x14ac:dyDescent="0.3">
      <c r="A217" s="33">
        <v>213</v>
      </c>
      <c r="B217" s="7">
        <v>254</v>
      </c>
      <c r="C217" s="77" t="s">
        <v>427</v>
      </c>
      <c r="D217" s="52" t="s">
        <v>352</v>
      </c>
      <c r="E217" s="52" t="s">
        <v>352</v>
      </c>
      <c r="F217" s="52" t="s">
        <v>352</v>
      </c>
      <c r="G217" s="19">
        <v>7.07</v>
      </c>
      <c r="H217" s="7" t="s">
        <v>3</v>
      </c>
      <c r="I217" s="7" t="s">
        <v>4</v>
      </c>
      <c r="J217" s="61" t="s">
        <v>489</v>
      </c>
      <c r="K217" s="7" t="s">
        <v>352</v>
      </c>
    </row>
    <row r="218" spans="1:11" ht="14" x14ac:dyDescent="0.3">
      <c r="A218" s="33">
        <v>214</v>
      </c>
      <c r="B218" s="7">
        <v>56</v>
      </c>
      <c r="C218" s="62" t="s">
        <v>241</v>
      </c>
      <c r="D218" s="52" t="s">
        <v>352</v>
      </c>
      <c r="E218" s="52" t="s">
        <v>352</v>
      </c>
      <c r="F218" s="52" t="s">
        <v>352</v>
      </c>
      <c r="G218" s="19">
        <v>3.07</v>
      </c>
      <c r="H218" s="7" t="s">
        <v>2</v>
      </c>
      <c r="I218" s="7" t="s">
        <v>4</v>
      </c>
      <c r="J218" s="61" t="s">
        <v>494</v>
      </c>
      <c r="K218" s="7" t="s">
        <v>352</v>
      </c>
    </row>
    <row r="219" spans="1:11" ht="14" x14ac:dyDescent="0.3">
      <c r="A219" s="33">
        <v>215</v>
      </c>
      <c r="B219" s="7">
        <v>57</v>
      </c>
      <c r="C219" s="62" t="s">
        <v>201</v>
      </c>
      <c r="D219" s="52">
        <v>0.04</v>
      </c>
      <c r="E219" s="19">
        <v>197.8</v>
      </c>
      <c r="F219" s="47">
        <v>22.6</v>
      </c>
      <c r="G219" s="19">
        <v>3.07</v>
      </c>
      <c r="H219" s="7" t="s">
        <v>2</v>
      </c>
      <c r="I219" s="7" t="s">
        <v>4</v>
      </c>
      <c r="J219" s="61" t="s">
        <v>494</v>
      </c>
      <c r="K219" s="7">
        <v>12.08</v>
      </c>
    </row>
    <row r="220" spans="1:11" ht="14" x14ac:dyDescent="0.3">
      <c r="A220" s="33">
        <v>216</v>
      </c>
      <c r="B220" s="7">
        <v>231</v>
      </c>
      <c r="C220" s="62" t="s">
        <v>202</v>
      </c>
      <c r="D220" s="52">
        <v>8.4000000000000005E-2</v>
      </c>
      <c r="E220" s="19">
        <v>183.34</v>
      </c>
      <c r="F220" s="47">
        <v>24.7</v>
      </c>
      <c r="G220" s="19">
        <v>3.07</v>
      </c>
      <c r="H220" s="7" t="s">
        <v>2</v>
      </c>
      <c r="I220" s="7" t="s">
        <v>4</v>
      </c>
      <c r="J220" s="61" t="s">
        <v>492</v>
      </c>
      <c r="K220" s="7">
        <v>12.08</v>
      </c>
    </row>
    <row r="221" spans="1:11" ht="14" x14ac:dyDescent="0.3">
      <c r="A221" s="33">
        <v>217</v>
      </c>
      <c r="B221" s="7">
        <v>58</v>
      </c>
      <c r="C221" s="62" t="s">
        <v>203</v>
      </c>
      <c r="D221" s="52" t="s">
        <v>352</v>
      </c>
      <c r="E221" s="52" t="s">
        <v>352</v>
      </c>
      <c r="F221" s="52" t="s">
        <v>352</v>
      </c>
      <c r="G221" s="19">
        <v>3.07</v>
      </c>
      <c r="H221" s="7" t="s">
        <v>2</v>
      </c>
      <c r="I221" s="7" t="s">
        <v>4</v>
      </c>
      <c r="J221" s="61" t="s">
        <v>494</v>
      </c>
      <c r="K221" s="7" t="s">
        <v>352</v>
      </c>
    </row>
    <row r="222" spans="1:11" ht="14" x14ac:dyDescent="0.3">
      <c r="A222" s="33">
        <v>218</v>
      </c>
      <c r="B222" s="7">
        <v>59</v>
      </c>
      <c r="C222" s="62" t="s">
        <v>204</v>
      </c>
      <c r="D222" s="52" t="s">
        <v>352</v>
      </c>
      <c r="E222" s="52" t="s">
        <v>352</v>
      </c>
      <c r="F222" s="52" t="s">
        <v>352</v>
      </c>
      <c r="G222" s="19">
        <v>7.07</v>
      </c>
      <c r="H222" s="7" t="s">
        <v>2</v>
      </c>
      <c r="I222" s="7" t="s">
        <v>4</v>
      </c>
      <c r="J222" s="61" t="s">
        <v>522</v>
      </c>
      <c r="K222" s="7" t="s">
        <v>352</v>
      </c>
    </row>
    <row r="223" spans="1:11" ht="14" x14ac:dyDescent="0.3">
      <c r="A223" s="33">
        <v>219</v>
      </c>
      <c r="B223" s="7">
        <v>60</v>
      </c>
      <c r="C223" s="62" t="s">
        <v>632</v>
      </c>
      <c r="D223" s="52" t="s">
        <v>352</v>
      </c>
      <c r="E223" s="52" t="s">
        <v>352</v>
      </c>
      <c r="F223" s="52" t="s">
        <v>352</v>
      </c>
      <c r="G223" s="19">
        <v>7.07</v>
      </c>
      <c r="H223" s="7" t="s">
        <v>2</v>
      </c>
      <c r="I223" s="7" t="s">
        <v>4</v>
      </c>
      <c r="J223" s="61" t="s">
        <v>522</v>
      </c>
      <c r="K223" s="7" t="s">
        <v>352</v>
      </c>
    </row>
    <row r="224" spans="1:11" ht="14" x14ac:dyDescent="0.3">
      <c r="A224" s="33">
        <v>220</v>
      </c>
      <c r="B224" s="7">
        <v>61</v>
      </c>
      <c r="C224" s="62" t="s">
        <v>207</v>
      </c>
      <c r="D224" s="52">
        <v>6.6000000000000003E-2</v>
      </c>
      <c r="E224" s="19">
        <v>219.5</v>
      </c>
      <c r="F224" s="47">
        <v>24.5</v>
      </c>
      <c r="G224" s="19">
        <v>3.07</v>
      </c>
      <c r="H224" s="7" t="s">
        <v>2</v>
      </c>
      <c r="I224" s="7" t="s">
        <v>4</v>
      </c>
      <c r="J224" s="61" t="s">
        <v>626</v>
      </c>
      <c r="K224" s="7">
        <v>15.08</v>
      </c>
    </row>
    <row r="225" spans="1:11" ht="14" x14ac:dyDescent="0.3">
      <c r="A225" s="33">
        <v>221</v>
      </c>
      <c r="B225" s="7">
        <v>62</v>
      </c>
      <c r="C225" s="62" t="s">
        <v>208</v>
      </c>
      <c r="D225" s="52">
        <v>4.2000000000000003E-2</v>
      </c>
      <c r="E225" s="19">
        <v>182.77</v>
      </c>
      <c r="F225" s="47">
        <v>24.5</v>
      </c>
      <c r="G225" s="19">
        <v>30.06</v>
      </c>
      <c r="H225" s="7" t="s">
        <v>2</v>
      </c>
      <c r="I225" s="7" t="s">
        <v>4</v>
      </c>
      <c r="J225" s="61" t="s">
        <v>508</v>
      </c>
      <c r="K225" s="7">
        <v>15.08</v>
      </c>
    </row>
    <row r="226" spans="1:11" ht="14" x14ac:dyDescent="0.3">
      <c r="A226" s="33">
        <v>222</v>
      </c>
      <c r="B226" s="7">
        <v>63</v>
      </c>
      <c r="C226" s="62" t="s">
        <v>216</v>
      </c>
      <c r="D226" s="52">
        <v>0.223</v>
      </c>
      <c r="E226" s="19">
        <v>218.88</v>
      </c>
      <c r="F226" s="47">
        <v>21.6</v>
      </c>
      <c r="G226" s="19">
        <v>2.0699999999999998</v>
      </c>
      <c r="H226" s="7" t="s">
        <v>2</v>
      </c>
      <c r="I226" s="7" t="s">
        <v>4</v>
      </c>
      <c r="J226" s="61" t="s">
        <v>492</v>
      </c>
      <c r="K226" s="7">
        <v>15.08</v>
      </c>
    </row>
    <row r="227" spans="1:11" ht="14" x14ac:dyDescent="0.3">
      <c r="A227" s="33">
        <v>223</v>
      </c>
      <c r="B227" s="7">
        <v>64</v>
      </c>
      <c r="C227" s="62" t="s">
        <v>216</v>
      </c>
      <c r="D227" s="52">
        <v>0.34899999999999998</v>
      </c>
      <c r="E227" s="19">
        <v>196.34</v>
      </c>
      <c r="F227" s="47">
        <v>21.1</v>
      </c>
      <c r="G227" s="19">
        <v>3.07</v>
      </c>
      <c r="H227" s="7" t="s">
        <v>2</v>
      </c>
      <c r="I227" s="7" t="s">
        <v>4</v>
      </c>
      <c r="J227" s="61" t="s">
        <v>508</v>
      </c>
      <c r="K227" s="7">
        <v>14.08</v>
      </c>
    </row>
    <row r="228" spans="1:11" ht="14" x14ac:dyDescent="0.3">
      <c r="A228" s="33">
        <v>224</v>
      </c>
      <c r="B228" s="7">
        <v>65</v>
      </c>
      <c r="C228" s="62" t="s">
        <v>245</v>
      </c>
      <c r="D228" s="52" t="s">
        <v>352</v>
      </c>
      <c r="E228" s="52" t="s">
        <v>352</v>
      </c>
      <c r="F228" s="52" t="s">
        <v>352</v>
      </c>
      <c r="G228" s="19">
        <v>3.07</v>
      </c>
      <c r="H228" s="7" t="s">
        <v>2</v>
      </c>
      <c r="I228" s="7" t="s">
        <v>4</v>
      </c>
      <c r="J228" s="61" t="s">
        <v>522</v>
      </c>
      <c r="K228" s="7" t="s">
        <v>352</v>
      </c>
    </row>
    <row r="229" spans="1:11" ht="14" x14ac:dyDescent="0.3">
      <c r="A229" s="33">
        <v>225</v>
      </c>
      <c r="B229" s="7">
        <v>66</v>
      </c>
      <c r="C229" s="62" t="s">
        <v>248</v>
      </c>
      <c r="D229" s="52">
        <v>8.6999999999999994E-2</v>
      </c>
      <c r="E229" s="19">
        <v>134.1</v>
      </c>
      <c r="F229" s="47">
        <v>21.3</v>
      </c>
      <c r="G229" s="19">
        <v>3.07</v>
      </c>
      <c r="H229" s="7" t="s">
        <v>2</v>
      </c>
      <c r="I229" s="7" t="s">
        <v>4</v>
      </c>
      <c r="J229" s="61" t="s">
        <v>505</v>
      </c>
      <c r="K229" s="7">
        <v>14.08</v>
      </c>
    </row>
    <row r="230" spans="1:11" ht="14" x14ac:dyDescent="0.3">
      <c r="A230" s="33">
        <v>226</v>
      </c>
      <c r="B230" s="7">
        <v>232</v>
      </c>
      <c r="C230" s="62" t="s">
        <v>214</v>
      </c>
      <c r="D230" s="52">
        <v>1.7999999999999999E-2</v>
      </c>
      <c r="E230" s="19">
        <v>163.75</v>
      </c>
      <c r="F230" s="47"/>
      <c r="G230" s="19">
        <v>9.07</v>
      </c>
      <c r="H230" s="7" t="s">
        <v>2</v>
      </c>
      <c r="I230" s="7" t="s">
        <v>4</v>
      </c>
      <c r="J230" s="61" t="s">
        <v>494</v>
      </c>
      <c r="K230" s="7">
        <v>14.08</v>
      </c>
    </row>
    <row r="231" spans="1:11" ht="14" x14ac:dyDescent="0.3">
      <c r="A231" s="33">
        <v>227</v>
      </c>
      <c r="B231" s="7">
        <v>212</v>
      </c>
      <c r="C231" s="62" t="s">
        <v>211</v>
      </c>
      <c r="D231" s="52">
        <v>0.14699999999999999</v>
      </c>
      <c r="E231" s="19">
        <v>235.02</v>
      </c>
      <c r="F231" s="47">
        <v>24.9</v>
      </c>
      <c r="G231" s="19">
        <v>30.06</v>
      </c>
      <c r="H231" s="7" t="s">
        <v>3</v>
      </c>
      <c r="I231" s="7" t="s">
        <v>4</v>
      </c>
      <c r="J231" s="61" t="s">
        <v>583</v>
      </c>
      <c r="K231" s="7">
        <v>11.08</v>
      </c>
    </row>
    <row r="232" spans="1:11" ht="14" x14ac:dyDescent="0.3">
      <c r="A232" s="33">
        <v>228</v>
      </c>
      <c r="B232" s="7">
        <v>67</v>
      </c>
      <c r="C232" s="62" t="s">
        <v>212</v>
      </c>
      <c r="D232" s="52">
        <v>8.5000000000000006E-2</v>
      </c>
      <c r="E232" s="19">
        <v>273.43</v>
      </c>
      <c r="F232" s="47">
        <v>27.8</v>
      </c>
      <c r="G232" s="19">
        <v>30.06</v>
      </c>
      <c r="H232" s="7" t="s">
        <v>3</v>
      </c>
      <c r="I232" s="7" t="s">
        <v>1</v>
      </c>
      <c r="J232" s="61" t="s">
        <v>524</v>
      </c>
      <c r="K232" s="7">
        <v>14.08</v>
      </c>
    </row>
    <row r="233" spans="1:11" ht="14" x14ac:dyDescent="0.3">
      <c r="A233" s="33">
        <v>229</v>
      </c>
      <c r="B233" s="7">
        <v>255</v>
      </c>
      <c r="C233" s="77" t="s">
        <v>649</v>
      </c>
      <c r="D233" s="52" t="s">
        <v>352</v>
      </c>
      <c r="E233" s="52" t="s">
        <v>352</v>
      </c>
      <c r="F233" s="52" t="s">
        <v>352</v>
      </c>
      <c r="G233" s="19">
        <v>7.07</v>
      </c>
      <c r="H233" s="7" t="s">
        <v>287</v>
      </c>
      <c r="I233" s="7" t="s">
        <v>13</v>
      </c>
      <c r="J233" s="61" t="s">
        <v>489</v>
      </c>
      <c r="K233" s="7" t="s">
        <v>352</v>
      </c>
    </row>
    <row r="234" spans="1:11" ht="14" x14ac:dyDescent="0.3">
      <c r="A234" s="33">
        <v>230</v>
      </c>
      <c r="B234" s="7">
        <v>68</v>
      </c>
      <c r="C234" s="62" t="s">
        <v>209</v>
      </c>
      <c r="D234" s="52" t="s">
        <v>352</v>
      </c>
      <c r="E234" s="52" t="s">
        <v>352</v>
      </c>
      <c r="F234" s="52" t="s">
        <v>352</v>
      </c>
      <c r="G234" s="19">
        <v>3.07</v>
      </c>
      <c r="H234" s="7" t="s">
        <v>2</v>
      </c>
      <c r="I234" s="7" t="s">
        <v>4</v>
      </c>
      <c r="J234" s="61" t="s">
        <v>524</v>
      </c>
      <c r="K234" s="7" t="s">
        <v>352</v>
      </c>
    </row>
    <row r="235" spans="1:11" ht="14" x14ac:dyDescent="0.3">
      <c r="A235" s="33">
        <v>231</v>
      </c>
      <c r="B235" s="7">
        <v>69</v>
      </c>
      <c r="C235" s="62" t="s">
        <v>242</v>
      </c>
      <c r="D235" s="52" t="s">
        <v>352</v>
      </c>
      <c r="E235" s="52" t="s">
        <v>352</v>
      </c>
      <c r="F235" s="52" t="s">
        <v>352</v>
      </c>
      <c r="G235" s="19">
        <v>3.07</v>
      </c>
      <c r="H235" s="7" t="s">
        <v>2</v>
      </c>
      <c r="I235" s="7" t="s">
        <v>4</v>
      </c>
      <c r="J235" s="61" t="s">
        <v>529</v>
      </c>
      <c r="K235" s="7" t="s">
        <v>352</v>
      </c>
    </row>
    <row r="236" spans="1:11" ht="14" x14ac:dyDescent="0.3">
      <c r="A236" s="33">
        <v>232</v>
      </c>
      <c r="B236" s="7">
        <v>70</v>
      </c>
      <c r="C236" s="62" t="s">
        <v>243</v>
      </c>
      <c r="D236" s="52" t="s">
        <v>352</v>
      </c>
      <c r="E236" s="52" t="s">
        <v>352</v>
      </c>
      <c r="F236" s="52" t="s">
        <v>352</v>
      </c>
      <c r="G236" s="19">
        <v>3.07</v>
      </c>
      <c r="H236" s="7" t="s">
        <v>2</v>
      </c>
      <c r="I236" s="7" t="s">
        <v>1</v>
      </c>
      <c r="J236" s="61" t="s">
        <v>529</v>
      </c>
      <c r="K236" s="7" t="s">
        <v>352</v>
      </c>
    </row>
    <row r="237" spans="1:11" ht="14" x14ac:dyDescent="0.3">
      <c r="A237" s="33">
        <v>233</v>
      </c>
      <c r="B237" s="7">
        <v>71</v>
      </c>
      <c r="C237" s="62" t="s">
        <v>244</v>
      </c>
      <c r="D237" s="52" t="s">
        <v>352</v>
      </c>
      <c r="E237" s="52" t="s">
        <v>352</v>
      </c>
      <c r="F237" s="52" t="s">
        <v>352</v>
      </c>
      <c r="G237" s="19">
        <v>3.07</v>
      </c>
      <c r="H237" s="7" t="s">
        <v>2</v>
      </c>
      <c r="I237" s="7" t="s">
        <v>4</v>
      </c>
      <c r="J237" s="61" t="s">
        <v>529</v>
      </c>
      <c r="K237" s="7" t="s">
        <v>352</v>
      </c>
    </row>
    <row r="238" spans="1:11" ht="14" x14ac:dyDescent="0.3">
      <c r="A238" s="33">
        <v>234</v>
      </c>
      <c r="B238" s="7">
        <v>72</v>
      </c>
      <c r="C238" s="62" t="s">
        <v>227</v>
      </c>
      <c r="D238" s="52" t="s">
        <v>352</v>
      </c>
      <c r="E238" s="52" t="s">
        <v>352</v>
      </c>
      <c r="F238" s="52" t="s">
        <v>352</v>
      </c>
      <c r="G238" s="19">
        <v>9.07</v>
      </c>
      <c r="H238" s="7" t="s">
        <v>3</v>
      </c>
      <c r="I238" s="7" t="s">
        <v>4</v>
      </c>
      <c r="J238" s="61" t="s">
        <v>529</v>
      </c>
      <c r="K238" s="7" t="s">
        <v>352</v>
      </c>
    </row>
  </sheetData>
  <mergeCells count="2">
    <mergeCell ref="B2:I2"/>
    <mergeCell ref="B1:I1"/>
  </mergeCells>
  <phoneticPr fontId="5" type="noConversion"/>
  <pageMargins left="1.1023622047244095" right="0.59055118110236227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topLeftCell="A46" zoomScaleNormal="100" workbookViewId="0">
      <selection activeCell="L8" sqref="L8"/>
    </sheetView>
  </sheetViews>
  <sheetFormatPr defaultColWidth="9.08984375" defaultRowHeight="14" x14ac:dyDescent="0.3"/>
  <cols>
    <col min="1" max="2" width="6.90625" style="40" customWidth="1"/>
    <col min="3" max="3" width="17" style="37" customWidth="1"/>
    <col min="4" max="4" width="9" style="37" customWidth="1"/>
    <col min="5" max="5" width="10.08984375" style="37" customWidth="1"/>
    <col min="6" max="6" width="10.6328125" style="41" customWidth="1"/>
    <col min="7" max="7" width="10.54296875" style="40" customWidth="1"/>
    <col min="8" max="8" width="9.453125" style="42" bestFit="1" customWidth="1"/>
    <col min="9" max="9" width="7.08984375" style="43" customWidth="1"/>
    <col min="10" max="10" width="8.453125" style="44" customWidth="1"/>
    <col min="11" max="11" width="7.54296875" style="37" customWidth="1"/>
    <col min="12" max="12" width="9.90625" style="37" customWidth="1"/>
    <col min="13" max="16384" width="9.08984375" style="37"/>
  </cols>
  <sheetData>
    <row r="1" spans="1:13" ht="15.75" customHeight="1" x14ac:dyDescent="0.3">
      <c r="A1" s="106" t="s">
        <v>137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3" ht="18.5" x14ac:dyDescent="0.35">
      <c r="A2" s="103" t="s">
        <v>383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3" ht="115.5" customHeight="1" x14ac:dyDescent="0.3">
      <c r="A3" s="38" t="s">
        <v>133</v>
      </c>
      <c r="B3" s="38" t="s">
        <v>298</v>
      </c>
      <c r="C3" s="38" t="s">
        <v>128</v>
      </c>
      <c r="D3" s="38" t="s">
        <v>199</v>
      </c>
      <c r="E3" s="39" t="s">
        <v>8</v>
      </c>
      <c r="F3" s="39" t="s">
        <v>19</v>
      </c>
      <c r="G3" s="39" t="s">
        <v>297</v>
      </c>
      <c r="H3" s="39" t="s">
        <v>70</v>
      </c>
      <c r="I3" s="39" t="s">
        <v>68</v>
      </c>
      <c r="J3" s="39" t="s">
        <v>69</v>
      </c>
      <c r="K3" s="39" t="s">
        <v>53</v>
      </c>
      <c r="L3" s="39" t="s">
        <v>365</v>
      </c>
      <c r="M3" s="39" t="s">
        <v>51</v>
      </c>
    </row>
    <row r="4" spans="1:13" x14ac:dyDescent="0.3">
      <c r="A4" s="15">
        <v>1</v>
      </c>
      <c r="B4" s="46">
        <v>2</v>
      </c>
      <c r="C4" s="46">
        <v>3</v>
      </c>
      <c r="D4" s="46">
        <v>4</v>
      </c>
      <c r="E4" s="46">
        <v>5</v>
      </c>
      <c r="F4" s="46">
        <v>6</v>
      </c>
      <c r="G4" s="46">
        <v>7</v>
      </c>
      <c r="H4" s="46">
        <v>8</v>
      </c>
      <c r="I4" s="46">
        <v>9</v>
      </c>
      <c r="J4" s="46">
        <v>10</v>
      </c>
      <c r="K4" s="46">
        <v>11</v>
      </c>
      <c r="L4" s="46">
        <v>12</v>
      </c>
      <c r="M4" s="46">
        <v>13</v>
      </c>
    </row>
    <row r="5" spans="1:13" x14ac:dyDescent="0.3">
      <c r="A5" s="45">
        <v>1</v>
      </c>
      <c r="B5" s="7">
        <v>296</v>
      </c>
      <c r="C5" s="51" t="s">
        <v>22</v>
      </c>
      <c r="D5" s="52">
        <v>3.0000000000000001E-3</v>
      </c>
      <c r="E5" s="18">
        <v>148.82</v>
      </c>
      <c r="F5" s="47" t="s">
        <v>352</v>
      </c>
      <c r="G5" s="53" t="s">
        <v>366</v>
      </c>
      <c r="H5" s="7">
        <v>67</v>
      </c>
      <c r="I5" s="7" t="s">
        <v>2</v>
      </c>
      <c r="J5" s="7" t="s">
        <v>4</v>
      </c>
      <c r="K5" s="7">
        <v>5</v>
      </c>
      <c r="L5" s="53" t="s">
        <v>367</v>
      </c>
      <c r="M5" s="7">
        <v>100</v>
      </c>
    </row>
    <row r="6" spans="1:13" x14ac:dyDescent="0.3">
      <c r="A6" s="45">
        <v>2</v>
      </c>
      <c r="B6" s="7">
        <v>297</v>
      </c>
      <c r="C6" s="51" t="s">
        <v>255</v>
      </c>
      <c r="D6" s="52">
        <v>2.3E-2</v>
      </c>
      <c r="E6" s="18">
        <v>151.1</v>
      </c>
      <c r="F6" s="47" t="s">
        <v>352</v>
      </c>
      <c r="G6" s="53" t="s">
        <v>366</v>
      </c>
      <c r="H6" s="7">
        <v>67</v>
      </c>
      <c r="I6" s="7" t="s">
        <v>2</v>
      </c>
      <c r="J6" s="7" t="s">
        <v>4</v>
      </c>
      <c r="K6" s="7">
        <v>5</v>
      </c>
      <c r="L6" s="53" t="s">
        <v>367</v>
      </c>
      <c r="M6" s="7">
        <v>100</v>
      </c>
    </row>
    <row r="7" spans="1:13" x14ac:dyDescent="0.3">
      <c r="A7" s="45">
        <v>3</v>
      </c>
      <c r="B7" s="7">
        <v>298</v>
      </c>
      <c r="C7" s="51" t="s">
        <v>256</v>
      </c>
      <c r="D7" s="52">
        <v>0.13700000000000001</v>
      </c>
      <c r="E7" s="18">
        <v>176.31</v>
      </c>
      <c r="F7" s="47">
        <v>21.6</v>
      </c>
      <c r="G7" s="53" t="s">
        <v>366</v>
      </c>
      <c r="H7" s="7">
        <v>67</v>
      </c>
      <c r="I7" s="7" t="s">
        <v>2</v>
      </c>
      <c r="J7" s="7" t="s">
        <v>4</v>
      </c>
      <c r="K7" s="7">
        <v>5</v>
      </c>
      <c r="L7" s="53" t="s">
        <v>367</v>
      </c>
      <c r="M7" s="7">
        <v>100</v>
      </c>
    </row>
    <row r="8" spans="1:13" x14ac:dyDescent="0.3">
      <c r="A8" s="45">
        <v>4</v>
      </c>
      <c r="B8" s="7">
        <v>299</v>
      </c>
      <c r="C8" s="51" t="s">
        <v>257</v>
      </c>
      <c r="D8" s="52">
        <v>0.22700000000000001</v>
      </c>
      <c r="E8" s="18">
        <v>204.37</v>
      </c>
      <c r="F8" s="47">
        <v>23.1</v>
      </c>
      <c r="G8" s="53" t="s">
        <v>366</v>
      </c>
      <c r="H8" s="7">
        <v>67</v>
      </c>
      <c r="I8" s="7" t="s">
        <v>2</v>
      </c>
      <c r="J8" s="7" t="s">
        <v>4</v>
      </c>
      <c r="K8" s="7">
        <v>5</v>
      </c>
      <c r="L8" s="53" t="s">
        <v>367</v>
      </c>
      <c r="M8" s="7">
        <v>100</v>
      </c>
    </row>
    <row r="9" spans="1:13" x14ac:dyDescent="0.3">
      <c r="A9" s="45">
        <v>5</v>
      </c>
      <c r="B9" s="7">
        <v>300</v>
      </c>
      <c r="C9" s="51" t="s">
        <v>258</v>
      </c>
      <c r="D9" s="52">
        <v>0.22600000000000001</v>
      </c>
      <c r="E9" s="18">
        <v>208.2</v>
      </c>
      <c r="F9" s="47" t="s">
        <v>352</v>
      </c>
      <c r="G9" s="53" t="s">
        <v>368</v>
      </c>
      <c r="H9" s="7">
        <v>66</v>
      </c>
      <c r="I9" s="7" t="s">
        <v>2</v>
      </c>
      <c r="J9" s="7" t="s">
        <v>4</v>
      </c>
      <c r="K9" s="7">
        <v>5</v>
      </c>
      <c r="L9" s="53" t="s">
        <v>369</v>
      </c>
      <c r="M9" s="7">
        <v>102</v>
      </c>
    </row>
    <row r="10" spans="1:13" x14ac:dyDescent="0.3">
      <c r="A10" s="45">
        <v>6</v>
      </c>
      <c r="B10" s="7">
        <v>301</v>
      </c>
      <c r="C10" s="51" t="s">
        <v>259</v>
      </c>
      <c r="D10" s="52">
        <v>0.47199999999999998</v>
      </c>
      <c r="E10" s="18">
        <v>227.1</v>
      </c>
      <c r="F10" s="47">
        <v>21</v>
      </c>
      <c r="G10" s="53" t="s">
        <v>368</v>
      </c>
      <c r="H10" s="7">
        <v>66</v>
      </c>
      <c r="I10" s="7" t="s">
        <v>2</v>
      </c>
      <c r="J10" s="7" t="s">
        <v>4</v>
      </c>
      <c r="K10" s="7">
        <v>5</v>
      </c>
      <c r="L10" s="53" t="s">
        <v>367</v>
      </c>
      <c r="M10" s="7">
        <v>100</v>
      </c>
    </row>
    <row r="11" spans="1:13" x14ac:dyDescent="0.3">
      <c r="A11" s="45">
        <v>7</v>
      </c>
      <c r="B11" s="7">
        <v>302</v>
      </c>
      <c r="C11" s="51" t="s">
        <v>260</v>
      </c>
      <c r="D11" s="52" t="s">
        <v>352</v>
      </c>
      <c r="E11" s="18" t="s">
        <v>352</v>
      </c>
      <c r="F11" s="52" t="s">
        <v>352</v>
      </c>
      <c r="G11" s="53" t="s">
        <v>370</v>
      </c>
      <c r="H11" s="7">
        <v>64</v>
      </c>
      <c r="I11" s="7" t="s">
        <v>2</v>
      </c>
      <c r="J11" s="7" t="s">
        <v>4</v>
      </c>
      <c r="K11" s="7">
        <v>5</v>
      </c>
      <c r="L11" s="53" t="s">
        <v>369</v>
      </c>
      <c r="M11" s="7">
        <v>102</v>
      </c>
    </row>
    <row r="12" spans="1:13" x14ac:dyDescent="0.3">
      <c r="A12" s="45">
        <v>8</v>
      </c>
      <c r="B12" s="7">
        <v>303</v>
      </c>
      <c r="C12" s="51" t="s">
        <v>262</v>
      </c>
      <c r="D12" s="52">
        <v>0.19800000000000001</v>
      </c>
      <c r="E12" s="18">
        <v>199.91</v>
      </c>
      <c r="F12" s="47">
        <v>20.399999999999999</v>
      </c>
      <c r="G12" s="53" t="s">
        <v>371</v>
      </c>
      <c r="H12" s="7">
        <v>63</v>
      </c>
      <c r="I12" s="7" t="s">
        <v>2</v>
      </c>
      <c r="J12" s="7" t="s">
        <v>4</v>
      </c>
      <c r="K12" s="7">
        <v>5</v>
      </c>
      <c r="L12" s="53" t="s">
        <v>369</v>
      </c>
      <c r="M12" s="7">
        <v>102</v>
      </c>
    </row>
    <row r="13" spans="1:13" x14ac:dyDescent="0.3">
      <c r="A13" s="45">
        <v>9</v>
      </c>
      <c r="B13" s="7">
        <v>304</v>
      </c>
      <c r="C13" s="51" t="s">
        <v>210</v>
      </c>
      <c r="D13" s="52">
        <v>0.40200000000000002</v>
      </c>
      <c r="E13" s="18">
        <v>245.69</v>
      </c>
      <c r="F13" s="47">
        <v>24.5</v>
      </c>
      <c r="G13" s="53" t="s">
        <v>368</v>
      </c>
      <c r="H13" s="7">
        <v>66</v>
      </c>
      <c r="I13" s="7" t="s">
        <v>3</v>
      </c>
      <c r="J13" s="7" t="s">
        <v>4</v>
      </c>
      <c r="K13" s="7">
        <v>5</v>
      </c>
      <c r="L13" s="53" t="s">
        <v>372</v>
      </c>
      <c r="M13" s="7">
        <v>104</v>
      </c>
    </row>
    <row r="14" spans="1:13" x14ac:dyDescent="0.3">
      <c r="A14" s="45">
        <v>10</v>
      </c>
      <c r="B14" s="7">
        <v>305</v>
      </c>
      <c r="C14" s="51" t="s">
        <v>213</v>
      </c>
      <c r="D14" s="52">
        <v>0.193</v>
      </c>
      <c r="E14" s="18">
        <v>176.25</v>
      </c>
      <c r="F14" s="47">
        <v>21.2</v>
      </c>
      <c r="G14" s="53" t="s">
        <v>373</v>
      </c>
      <c r="H14" s="7">
        <v>69</v>
      </c>
      <c r="I14" s="7" t="s">
        <v>287</v>
      </c>
      <c r="J14" s="7" t="s">
        <v>4</v>
      </c>
      <c r="K14" s="7">
        <v>5</v>
      </c>
      <c r="L14" s="53" t="s">
        <v>372</v>
      </c>
      <c r="M14" s="7">
        <v>104</v>
      </c>
    </row>
    <row r="15" spans="1:13" x14ac:dyDescent="0.3">
      <c r="A15" s="45">
        <v>11</v>
      </c>
      <c r="B15" s="7">
        <v>306</v>
      </c>
      <c r="C15" s="51" t="s">
        <v>215</v>
      </c>
      <c r="D15" s="52">
        <v>0.191</v>
      </c>
      <c r="E15" s="18">
        <v>213.41</v>
      </c>
      <c r="F15" s="47">
        <v>20.7</v>
      </c>
      <c r="G15" s="53" t="s">
        <v>368</v>
      </c>
      <c r="H15" s="7">
        <v>66</v>
      </c>
      <c r="I15" s="7" t="s">
        <v>2</v>
      </c>
      <c r="J15" s="7" t="s">
        <v>4</v>
      </c>
      <c r="K15" s="7">
        <v>4</v>
      </c>
      <c r="L15" s="53" t="s">
        <v>372</v>
      </c>
      <c r="M15" s="7">
        <v>104</v>
      </c>
    </row>
    <row r="16" spans="1:13" x14ac:dyDescent="0.3">
      <c r="A16" s="45">
        <v>12</v>
      </c>
      <c r="B16" s="7">
        <v>307</v>
      </c>
      <c r="C16" s="51" t="s">
        <v>217</v>
      </c>
      <c r="D16" s="52">
        <v>0.21</v>
      </c>
      <c r="E16" s="18">
        <v>220.57</v>
      </c>
      <c r="F16" s="47">
        <v>21.6</v>
      </c>
      <c r="G16" s="53" t="s">
        <v>368</v>
      </c>
      <c r="H16" s="7">
        <v>66</v>
      </c>
      <c r="I16" s="7" t="s">
        <v>2</v>
      </c>
      <c r="J16" s="7" t="s">
        <v>4</v>
      </c>
      <c r="K16" s="7">
        <v>4</v>
      </c>
      <c r="L16" s="53" t="s">
        <v>374</v>
      </c>
      <c r="M16" s="7">
        <v>106</v>
      </c>
    </row>
    <row r="17" spans="1:13" x14ac:dyDescent="0.3">
      <c r="A17" s="45">
        <v>13</v>
      </c>
      <c r="B17" s="7">
        <v>308</v>
      </c>
      <c r="C17" s="51" t="s">
        <v>219</v>
      </c>
      <c r="D17" s="52">
        <v>8.5000000000000006E-2</v>
      </c>
      <c r="E17" s="18">
        <v>156.88999999999999</v>
      </c>
      <c r="F17" s="47">
        <v>21.6</v>
      </c>
      <c r="G17" s="53" t="s">
        <v>368</v>
      </c>
      <c r="H17" s="7">
        <v>66</v>
      </c>
      <c r="I17" s="7" t="s">
        <v>25</v>
      </c>
      <c r="J17" s="7" t="s">
        <v>4</v>
      </c>
      <c r="K17" s="7">
        <v>4</v>
      </c>
      <c r="L17" s="53" t="s">
        <v>374</v>
      </c>
      <c r="M17" s="7">
        <v>104</v>
      </c>
    </row>
    <row r="18" spans="1:13" x14ac:dyDescent="0.3">
      <c r="A18" s="45">
        <v>14</v>
      </c>
      <c r="B18" s="7">
        <v>309</v>
      </c>
      <c r="C18" s="51" t="s">
        <v>264</v>
      </c>
      <c r="D18" s="52">
        <v>0.29499999999999998</v>
      </c>
      <c r="E18" s="18">
        <v>191.17</v>
      </c>
      <c r="F18" s="47">
        <v>22.7</v>
      </c>
      <c r="G18" s="53" t="s">
        <v>368</v>
      </c>
      <c r="H18" s="7">
        <v>66</v>
      </c>
      <c r="I18" s="7" t="s">
        <v>3</v>
      </c>
      <c r="J18" s="7" t="s">
        <v>4</v>
      </c>
      <c r="K18" s="7">
        <v>4</v>
      </c>
      <c r="L18" s="53" t="s">
        <v>369</v>
      </c>
      <c r="M18" s="7">
        <v>102</v>
      </c>
    </row>
    <row r="19" spans="1:13" x14ac:dyDescent="0.3">
      <c r="A19" s="45">
        <v>15</v>
      </c>
      <c r="B19" s="7">
        <v>310</v>
      </c>
      <c r="C19" s="51" t="s">
        <v>265</v>
      </c>
      <c r="D19" s="52">
        <v>0.246</v>
      </c>
      <c r="E19" s="18">
        <v>173</v>
      </c>
      <c r="F19" s="47">
        <v>23.4</v>
      </c>
      <c r="G19" s="53" t="s">
        <v>368</v>
      </c>
      <c r="H19" s="7">
        <v>66</v>
      </c>
      <c r="I19" s="7" t="s">
        <v>3</v>
      </c>
      <c r="J19" s="7" t="s">
        <v>4</v>
      </c>
      <c r="K19" s="7">
        <v>4</v>
      </c>
      <c r="L19" s="53" t="s">
        <v>369</v>
      </c>
      <c r="M19" s="7">
        <v>102</v>
      </c>
    </row>
    <row r="20" spans="1:13" x14ac:dyDescent="0.3">
      <c r="A20" s="45">
        <v>16</v>
      </c>
      <c r="B20" s="7">
        <v>311</v>
      </c>
      <c r="C20" s="51" t="s">
        <v>266</v>
      </c>
      <c r="D20" s="52">
        <v>0.374</v>
      </c>
      <c r="E20" s="18">
        <v>224.21</v>
      </c>
      <c r="F20" s="47">
        <v>21</v>
      </c>
      <c r="G20" s="53" t="s">
        <v>368</v>
      </c>
      <c r="H20" s="7">
        <v>66</v>
      </c>
      <c r="I20" s="7" t="s">
        <v>25</v>
      </c>
      <c r="J20" s="7" t="s">
        <v>4</v>
      </c>
      <c r="K20" s="7">
        <v>6</v>
      </c>
      <c r="L20" s="53" t="s">
        <v>367</v>
      </c>
      <c r="M20" s="7">
        <v>100</v>
      </c>
    </row>
    <row r="21" spans="1:13" x14ac:dyDescent="0.3">
      <c r="A21" s="45">
        <v>17</v>
      </c>
      <c r="B21" s="7">
        <v>312</v>
      </c>
      <c r="C21" s="51" t="s">
        <v>267</v>
      </c>
      <c r="D21" s="52">
        <v>0.249</v>
      </c>
      <c r="E21" s="18">
        <v>216.44</v>
      </c>
      <c r="F21" s="47">
        <v>20.8</v>
      </c>
      <c r="G21" s="53" t="s">
        <v>370</v>
      </c>
      <c r="H21" s="7">
        <v>64</v>
      </c>
      <c r="I21" s="7" t="s">
        <v>2</v>
      </c>
      <c r="J21" s="7" t="s">
        <v>4</v>
      </c>
      <c r="K21" s="7">
        <v>5</v>
      </c>
      <c r="L21" s="53" t="s">
        <v>367</v>
      </c>
      <c r="M21" s="7">
        <v>100</v>
      </c>
    </row>
    <row r="22" spans="1:13" x14ac:dyDescent="0.3">
      <c r="A22" s="45">
        <v>18</v>
      </c>
      <c r="B22" s="7">
        <v>313</v>
      </c>
      <c r="C22" s="51" t="s">
        <v>267</v>
      </c>
      <c r="D22" s="52">
        <v>0.30299999999999999</v>
      </c>
      <c r="E22" s="18">
        <v>224.07</v>
      </c>
      <c r="F22" s="47">
        <v>21.1</v>
      </c>
      <c r="G22" s="53" t="s">
        <v>370</v>
      </c>
      <c r="H22" s="7">
        <v>64</v>
      </c>
      <c r="I22" s="7" t="s">
        <v>2</v>
      </c>
      <c r="J22" s="7" t="s">
        <v>4</v>
      </c>
      <c r="K22" s="7">
        <v>6</v>
      </c>
      <c r="L22" s="53" t="s">
        <v>367</v>
      </c>
      <c r="M22" s="7">
        <v>100</v>
      </c>
    </row>
    <row r="23" spans="1:13" x14ac:dyDescent="0.3">
      <c r="A23" s="45">
        <v>19</v>
      </c>
      <c r="B23" s="7">
        <v>314</v>
      </c>
      <c r="C23" s="51" t="s">
        <v>268</v>
      </c>
      <c r="D23" s="52">
        <v>0.39800000000000002</v>
      </c>
      <c r="E23" s="18">
        <v>233.17</v>
      </c>
      <c r="F23" s="47">
        <v>21.8</v>
      </c>
      <c r="G23" s="53" t="s">
        <v>370</v>
      </c>
      <c r="H23" s="7">
        <v>64</v>
      </c>
      <c r="I23" s="7" t="s">
        <v>2</v>
      </c>
      <c r="J23" s="7" t="s">
        <v>4</v>
      </c>
      <c r="K23" s="7">
        <v>6</v>
      </c>
      <c r="L23" s="53" t="s">
        <v>369</v>
      </c>
      <c r="M23" s="7">
        <v>102</v>
      </c>
    </row>
    <row r="24" spans="1:13" x14ac:dyDescent="0.3">
      <c r="A24" s="45">
        <v>20</v>
      </c>
      <c r="B24" s="7">
        <v>315</v>
      </c>
      <c r="C24" s="51" t="s">
        <v>269</v>
      </c>
      <c r="D24" s="52">
        <v>0.27800000000000002</v>
      </c>
      <c r="E24" s="18">
        <v>223.85</v>
      </c>
      <c r="F24" s="47">
        <v>20.8</v>
      </c>
      <c r="G24" s="53" t="s">
        <v>368</v>
      </c>
      <c r="H24" s="7">
        <v>66</v>
      </c>
      <c r="I24" s="7" t="s">
        <v>2</v>
      </c>
      <c r="J24" s="7" t="s">
        <v>4</v>
      </c>
      <c r="K24" s="7">
        <v>6</v>
      </c>
      <c r="L24" s="53" t="s">
        <v>367</v>
      </c>
      <c r="M24" s="7">
        <v>100</v>
      </c>
    </row>
    <row r="25" spans="1:13" x14ac:dyDescent="0.3">
      <c r="A25" s="45">
        <v>21</v>
      </c>
      <c r="B25" s="7">
        <v>316</v>
      </c>
      <c r="C25" s="51" t="s">
        <v>269</v>
      </c>
      <c r="D25" s="52">
        <v>0.19800000000000001</v>
      </c>
      <c r="E25" s="18">
        <v>216.85</v>
      </c>
      <c r="F25" s="47">
        <v>21.8</v>
      </c>
      <c r="G25" s="53" t="s">
        <v>368</v>
      </c>
      <c r="H25" s="7">
        <v>66</v>
      </c>
      <c r="I25" s="7" t="s">
        <v>2</v>
      </c>
      <c r="J25" s="7" t="s">
        <v>4</v>
      </c>
      <c r="K25" s="7">
        <v>6</v>
      </c>
      <c r="L25" s="53" t="s">
        <v>367</v>
      </c>
      <c r="M25" s="7">
        <v>100</v>
      </c>
    </row>
    <row r="26" spans="1:13" x14ac:dyDescent="0.3">
      <c r="A26" s="45">
        <v>22</v>
      </c>
      <c r="B26" s="7">
        <v>317</v>
      </c>
      <c r="C26" s="51" t="s">
        <v>270</v>
      </c>
      <c r="D26" s="52">
        <v>1.25E-3</v>
      </c>
      <c r="E26" s="18">
        <v>200</v>
      </c>
      <c r="F26" s="47" t="s">
        <v>352</v>
      </c>
      <c r="G26" s="53" t="s">
        <v>368</v>
      </c>
      <c r="H26" s="7">
        <v>66</v>
      </c>
      <c r="I26" s="7" t="s">
        <v>2</v>
      </c>
      <c r="J26" s="7" t="s">
        <v>4</v>
      </c>
      <c r="K26" s="7">
        <v>6</v>
      </c>
      <c r="L26" s="53" t="s">
        <v>369</v>
      </c>
      <c r="M26" s="7">
        <v>102</v>
      </c>
    </row>
    <row r="27" spans="1:13" x14ac:dyDescent="0.3">
      <c r="A27" s="45">
        <v>23</v>
      </c>
      <c r="B27" s="7">
        <v>318</v>
      </c>
      <c r="C27" s="51" t="s">
        <v>271</v>
      </c>
      <c r="D27" s="52">
        <v>7.1999999999999995E-2</v>
      </c>
      <c r="E27" s="18">
        <v>193.76</v>
      </c>
      <c r="F27" s="47">
        <v>22.1</v>
      </c>
      <c r="G27" s="53" t="s">
        <v>368</v>
      </c>
      <c r="H27" s="7">
        <v>66</v>
      </c>
      <c r="I27" s="7" t="s">
        <v>2</v>
      </c>
      <c r="J27" s="7" t="s">
        <v>4</v>
      </c>
      <c r="K27" s="7">
        <v>6</v>
      </c>
      <c r="L27" s="53" t="s">
        <v>369</v>
      </c>
      <c r="M27" s="7">
        <v>102</v>
      </c>
    </row>
    <row r="28" spans="1:13" x14ac:dyDescent="0.3">
      <c r="A28" s="45">
        <v>24</v>
      </c>
      <c r="B28" s="7">
        <v>319</v>
      </c>
      <c r="C28" s="51" t="s">
        <v>272</v>
      </c>
      <c r="D28" s="52">
        <v>5.5E-2</v>
      </c>
      <c r="E28" s="18">
        <v>183.36</v>
      </c>
      <c r="F28" s="47">
        <v>22.7</v>
      </c>
      <c r="G28" s="53" t="s">
        <v>368</v>
      </c>
      <c r="H28" s="7">
        <v>66</v>
      </c>
      <c r="I28" s="7" t="s">
        <v>2</v>
      </c>
      <c r="J28" s="7" t="s">
        <v>4</v>
      </c>
      <c r="K28" s="7">
        <v>6</v>
      </c>
      <c r="L28" s="53" t="s">
        <v>367</v>
      </c>
      <c r="M28" s="7">
        <v>100</v>
      </c>
    </row>
    <row r="29" spans="1:13" x14ac:dyDescent="0.3">
      <c r="A29" s="45">
        <v>25</v>
      </c>
      <c r="B29" s="7">
        <v>320</v>
      </c>
      <c r="C29" s="51" t="s">
        <v>273</v>
      </c>
      <c r="D29" s="52">
        <v>3.7999999999999999E-2</v>
      </c>
      <c r="E29" s="18">
        <v>217.47</v>
      </c>
      <c r="F29" s="47">
        <v>22.7</v>
      </c>
      <c r="G29" s="53" t="s">
        <v>368</v>
      </c>
      <c r="H29" s="7">
        <v>66</v>
      </c>
      <c r="I29" s="7" t="s">
        <v>2</v>
      </c>
      <c r="J29" s="7" t="s">
        <v>4</v>
      </c>
      <c r="K29" s="7">
        <v>6</v>
      </c>
      <c r="L29" s="53" t="s">
        <v>367</v>
      </c>
      <c r="M29" s="7">
        <v>100</v>
      </c>
    </row>
    <row r="30" spans="1:13" x14ac:dyDescent="0.3">
      <c r="A30" s="45">
        <v>26</v>
      </c>
      <c r="B30" s="7">
        <v>321</v>
      </c>
      <c r="C30" s="51" t="s">
        <v>274</v>
      </c>
      <c r="D30" s="52">
        <v>0.08</v>
      </c>
      <c r="E30" s="18">
        <v>198.24</v>
      </c>
      <c r="F30" s="47">
        <v>23.4</v>
      </c>
      <c r="G30" s="53" t="s">
        <v>368</v>
      </c>
      <c r="H30" s="7">
        <v>66</v>
      </c>
      <c r="I30" s="7" t="s">
        <v>2</v>
      </c>
      <c r="J30" s="7" t="s">
        <v>4</v>
      </c>
      <c r="K30" s="7">
        <v>6</v>
      </c>
      <c r="L30" s="53" t="s">
        <v>367</v>
      </c>
      <c r="M30" s="7">
        <v>100</v>
      </c>
    </row>
    <row r="31" spans="1:13" x14ac:dyDescent="0.3">
      <c r="A31" s="45">
        <v>27</v>
      </c>
      <c r="B31" s="7">
        <v>322</v>
      </c>
      <c r="C31" s="51" t="s">
        <v>275</v>
      </c>
      <c r="D31" s="52">
        <v>0.122</v>
      </c>
      <c r="E31" s="18">
        <v>191.79</v>
      </c>
      <c r="F31" s="47">
        <v>21</v>
      </c>
      <c r="G31" s="53" t="s">
        <v>368</v>
      </c>
      <c r="H31" s="7">
        <v>66</v>
      </c>
      <c r="I31" s="7" t="s">
        <v>2</v>
      </c>
      <c r="J31" s="7" t="s">
        <v>4</v>
      </c>
      <c r="K31" s="7">
        <v>6</v>
      </c>
      <c r="L31" s="53" t="s">
        <v>369</v>
      </c>
      <c r="M31" s="7">
        <v>102</v>
      </c>
    </row>
    <row r="32" spans="1:13" x14ac:dyDescent="0.3">
      <c r="A32" s="45">
        <v>28</v>
      </c>
      <c r="B32" s="7">
        <v>323</v>
      </c>
      <c r="C32" s="51" t="s">
        <v>276</v>
      </c>
      <c r="D32" s="52">
        <v>0.128</v>
      </c>
      <c r="E32" s="18">
        <v>205.41</v>
      </c>
      <c r="F32" s="47">
        <v>21.2</v>
      </c>
      <c r="G32" s="53" t="s">
        <v>368</v>
      </c>
      <c r="H32" s="7">
        <v>66</v>
      </c>
      <c r="I32" s="7" t="s">
        <v>2</v>
      </c>
      <c r="J32" s="7" t="s">
        <v>4</v>
      </c>
      <c r="K32" s="7">
        <v>6</v>
      </c>
      <c r="L32" s="53" t="s">
        <v>369</v>
      </c>
      <c r="M32" s="7">
        <v>102</v>
      </c>
    </row>
    <row r="33" spans="1:13" x14ac:dyDescent="0.3">
      <c r="A33" s="45">
        <v>29</v>
      </c>
      <c r="B33" s="7">
        <v>324</v>
      </c>
      <c r="C33" s="51" t="s">
        <v>280</v>
      </c>
      <c r="D33" s="52">
        <v>9.5000000000000001E-2</v>
      </c>
      <c r="E33" s="18">
        <v>201.61</v>
      </c>
      <c r="F33" s="47">
        <v>21.4</v>
      </c>
      <c r="G33" s="53" t="s">
        <v>375</v>
      </c>
      <c r="H33" s="7">
        <v>68</v>
      </c>
      <c r="I33" s="7" t="s">
        <v>2</v>
      </c>
      <c r="J33" s="7" t="s">
        <v>4</v>
      </c>
      <c r="K33" s="7">
        <v>6</v>
      </c>
      <c r="L33" s="53" t="s">
        <v>367</v>
      </c>
      <c r="M33" s="7">
        <v>100</v>
      </c>
    </row>
    <row r="34" spans="1:13" x14ac:dyDescent="0.3">
      <c r="A34" s="45">
        <v>30</v>
      </c>
      <c r="B34" s="7">
        <v>325</v>
      </c>
      <c r="C34" s="51" t="s">
        <v>226</v>
      </c>
      <c r="D34" s="52">
        <v>0.125</v>
      </c>
      <c r="E34" s="18">
        <v>185.46</v>
      </c>
      <c r="F34" s="47">
        <v>25.1</v>
      </c>
      <c r="G34" s="53" t="s">
        <v>376</v>
      </c>
      <c r="H34" s="7">
        <v>70</v>
      </c>
      <c r="I34" s="7" t="s">
        <v>3</v>
      </c>
      <c r="J34" s="7" t="s">
        <v>4</v>
      </c>
      <c r="K34" s="7">
        <v>6</v>
      </c>
      <c r="L34" s="53" t="s">
        <v>372</v>
      </c>
      <c r="M34" s="7">
        <v>104</v>
      </c>
    </row>
    <row r="35" spans="1:13" x14ac:dyDescent="0.3">
      <c r="A35" s="45">
        <v>31</v>
      </c>
      <c r="B35" s="7">
        <v>326</v>
      </c>
      <c r="C35" s="51" t="s">
        <v>227</v>
      </c>
      <c r="D35" s="52">
        <v>0.122</v>
      </c>
      <c r="E35" s="18">
        <v>216.7</v>
      </c>
      <c r="F35" s="47">
        <v>21.6</v>
      </c>
      <c r="G35" s="53" t="s">
        <v>376</v>
      </c>
      <c r="H35" s="7">
        <v>70</v>
      </c>
      <c r="I35" s="7" t="s">
        <v>3</v>
      </c>
      <c r="J35" s="7" t="s">
        <v>4</v>
      </c>
      <c r="K35" s="7">
        <v>6</v>
      </c>
      <c r="L35" s="53" t="s">
        <v>372</v>
      </c>
      <c r="M35" s="7">
        <v>104</v>
      </c>
    </row>
    <row r="36" spans="1:13" x14ac:dyDescent="0.3">
      <c r="A36" s="45">
        <v>32</v>
      </c>
      <c r="B36" s="7">
        <v>327</v>
      </c>
      <c r="C36" s="51" t="s">
        <v>228</v>
      </c>
      <c r="D36" s="52">
        <v>7.5999999999999998E-2</v>
      </c>
      <c r="E36" s="18">
        <v>165.48</v>
      </c>
      <c r="F36" s="47">
        <v>25.2</v>
      </c>
      <c r="G36" s="53" t="s">
        <v>377</v>
      </c>
      <c r="H36" s="7">
        <v>71</v>
      </c>
      <c r="I36" s="7" t="s">
        <v>3</v>
      </c>
      <c r="J36" s="7" t="s">
        <v>4</v>
      </c>
      <c r="K36" s="7">
        <v>6</v>
      </c>
      <c r="L36" s="53" t="s">
        <v>372</v>
      </c>
      <c r="M36" s="7">
        <v>104</v>
      </c>
    </row>
    <row r="37" spans="1:13" x14ac:dyDescent="0.3">
      <c r="A37" s="45">
        <v>33</v>
      </c>
      <c r="B37" s="7">
        <v>328</v>
      </c>
      <c r="C37" s="51" t="s">
        <v>229</v>
      </c>
      <c r="D37" s="52">
        <v>7.5999999999999998E-2</v>
      </c>
      <c r="E37" s="18">
        <v>143.63</v>
      </c>
      <c r="F37" s="47">
        <v>22.4</v>
      </c>
      <c r="G37" s="53" t="s">
        <v>376</v>
      </c>
      <c r="H37" s="7">
        <v>70</v>
      </c>
      <c r="I37" s="7" t="s">
        <v>2</v>
      </c>
      <c r="J37" s="7" t="s">
        <v>4</v>
      </c>
      <c r="K37" s="7">
        <v>6</v>
      </c>
      <c r="L37" s="53" t="s">
        <v>369</v>
      </c>
      <c r="M37" s="7">
        <v>102</v>
      </c>
    </row>
    <row r="38" spans="1:13" x14ac:dyDescent="0.3">
      <c r="A38" s="45">
        <v>34</v>
      </c>
      <c r="B38" s="7">
        <v>329</v>
      </c>
      <c r="C38" s="51" t="s">
        <v>234</v>
      </c>
      <c r="D38" s="52">
        <v>4.5999999999999999E-2</v>
      </c>
      <c r="E38" s="18">
        <v>156.65</v>
      </c>
      <c r="F38" s="47">
        <v>23.1</v>
      </c>
      <c r="G38" s="53" t="s">
        <v>376</v>
      </c>
      <c r="H38" s="7">
        <v>70</v>
      </c>
      <c r="I38" s="7" t="s">
        <v>4</v>
      </c>
      <c r="J38" s="7" t="s">
        <v>4</v>
      </c>
      <c r="K38" s="7">
        <v>6</v>
      </c>
      <c r="L38" s="53" t="s">
        <v>378</v>
      </c>
      <c r="M38" s="7">
        <v>108</v>
      </c>
    </row>
    <row r="39" spans="1:13" x14ac:dyDescent="0.3">
      <c r="A39" s="45">
        <v>35</v>
      </c>
      <c r="B39" s="7">
        <v>330</v>
      </c>
      <c r="C39" s="51" t="s">
        <v>235</v>
      </c>
      <c r="D39" s="52">
        <v>8.1000000000000003E-2</v>
      </c>
      <c r="E39" s="18">
        <v>143.22</v>
      </c>
      <c r="F39" s="47">
        <v>23.2</v>
      </c>
      <c r="G39" s="53" t="s">
        <v>379</v>
      </c>
      <c r="H39" s="7">
        <v>73</v>
      </c>
      <c r="I39" s="7" t="s">
        <v>3</v>
      </c>
      <c r="J39" s="7" t="s">
        <v>4</v>
      </c>
      <c r="K39" s="7">
        <v>5</v>
      </c>
      <c r="L39" s="53" t="s">
        <v>378</v>
      </c>
      <c r="M39" s="7">
        <v>108</v>
      </c>
    </row>
    <row r="40" spans="1:13" x14ac:dyDescent="0.3">
      <c r="A40" s="45">
        <v>36</v>
      </c>
      <c r="B40" s="7">
        <v>331</v>
      </c>
      <c r="C40" s="51" t="s">
        <v>364</v>
      </c>
      <c r="D40" s="52">
        <v>5.2999999999999999E-2</v>
      </c>
      <c r="E40" s="18">
        <v>133.74</v>
      </c>
      <c r="F40" s="47">
        <v>25</v>
      </c>
      <c r="G40" s="53" t="s">
        <v>375</v>
      </c>
      <c r="H40" s="7">
        <v>68</v>
      </c>
      <c r="I40" s="7" t="s">
        <v>3</v>
      </c>
      <c r="J40" s="7" t="s">
        <v>4</v>
      </c>
      <c r="K40" s="7">
        <v>5</v>
      </c>
      <c r="L40" s="53" t="s">
        <v>372</v>
      </c>
      <c r="M40" s="7">
        <v>104</v>
      </c>
    </row>
    <row r="41" spans="1:13" x14ac:dyDescent="0.3">
      <c r="A41" s="45">
        <v>37</v>
      </c>
      <c r="B41" s="7">
        <v>332</v>
      </c>
      <c r="C41" s="51" t="s">
        <v>236</v>
      </c>
      <c r="D41" s="52">
        <v>5.1999999999999998E-2</v>
      </c>
      <c r="E41" s="18">
        <v>171.41</v>
      </c>
      <c r="F41" s="47">
        <v>25.8</v>
      </c>
      <c r="G41" s="53" t="s">
        <v>375</v>
      </c>
      <c r="H41" s="7">
        <v>68</v>
      </c>
      <c r="I41" s="7" t="s">
        <v>3</v>
      </c>
      <c r="J41" s="7" t="s">
        <v>4</v>
      </c>
      <c r="K41" s="7">
        <v>4</v>
      </c>
      <c r="L41" s="53" t="s">
        <v>372</v>
      </c>
      <c r="M41" s="7">
        <v>104</v>
      </c>
    </row>
    <row r="42" spans="1:13" x14ac:dyDescent="0.3">
      <c r="A42" s="45">
        <v>38</v>
      </c>
      <c r="B42" s="7">
        <v>333</v>
      </c>
      <c r="C42" s="51" t="s">
        <v>237</v>
      </c>
      <c r="D42" s="52">
        <v>5.6000000000000001E-2</v>
      </c>
      <c r="E42" s="18">
        <v>178.74</v>
      </c>
      <c r="F42" s="47">
        <v>24.5</v>
      </c>
      <c r="G42" s="53" t="s">
        <v>368</v>
      </c>
      <c r="H42" s="7">
        <v>66</v>
      </c>
      <c r="I42" s="7" t="s">
        <v>3</v>
      </c>
      <c r="J42" s="7" t="s">
        <v>4</v>
      </c>
      <c r="K42" s="7">
        <v>4</v>
      </c>
      <c r="L42" s="53" t="s">
        <v>372</v>
      </c>
      <c r="M42" s="7">
        <v>104</v>
      </c>
    </row>
    <row r="43" spans="1:13" x14ac:dyDescent="0.3">
      <c r="A43" s="45">
        <v>39</v>
      </c>
      <c r="B43" s="7">
        <v>334</v>
      </c>
      <c r="C43" s="51" t="s">
        <v>238</v>
      </c>
      <c r="D43" s="52">
        <v>0.13500000000000001</v>
      </c>
      <c r="E43" s="18">
        <v>224.95</v>
      </c>
      <c r="F43" s="47">
        <v>20.6</v>
      </c>
      <c r="G43" s="53" t="s">
        <v>368</v>
      </c>
      <c r="H43" s="7">
        <v>66</v>
      </c>
      <c r="I43" s="7" t="s">
        <v>2</v>
      </c>
      <c r="J43" s="7" t="s">
        <v>4</v>
      </c>
      <c r="K43" s="7">
        <v>5</v>
      </c>
      <c r="L43" s="53" t="s">
        <v>380</v>
      </c>
      <c r="M43" s="7">
        <v>102</v>
      </c>
    </row>
    <row r="44" spans="1:13" x14ac:dyDescent="0.3">
      <c r="A44" s="45">
        <v>40</v>
      </c>
      <c r="B44" s="7">
        <v>335</v>
      </c>
      <c r="C44" s="51" t="s">
        <v>239</v>
      </c>
      <c r="D44" s="52" t="s">
        <v>352</v>
      </c>
      <c r="E44" s="52" t="s">
        <v>352</v>
      </c>
      <c r="F44" s="52" t="s">
        <v>352</v>
      </c>
      <c r="G44" s="53" t="s">
        <v>368</v>
      </c>
      <c r="H44" s="7">
        <v>66</v>
      </c>
      <c r="I44" s="7" t="s">
        <v>2</v>
      </c>
      <c r="J44" s="7" t="s">
        <v>4</v>
      </c>
      <c r="K44" s="7">
        <v>5</v>
      </c>
      <c r="L44" s="53" t="s">
        <v>372</v>
      </c>
      <c r="M44" s="7">
        <v>104</v>
      </c>
    </row>
    <row r="45" spans="1:13" x14ac:dyDescent="0.3">
      <c r="A45" s="45">
        <v>41</v>
      </c>
      <c r="B45" s="7">
        <v>336</v>
      </c>
      <c r="C45" s="51" t="s">
        <v>218</v>
      </c>
      <c r="D45" s="52">
        <v>0.16400000000000001</v>
      </c>
      <c r="E45" s="18">
        <v>209</v>
      </c>
      <c r="F45" s="47">
        <v>20.7</v>
      </c>
      <c r="G45" s="53" t="s">
        <v>368</v>
      </c>
      <c r="H45" s="7">
        <v>66</v>
      </c>
      <c r="I45" s="7" t="s">
        <v>2</v>
      </c>
      <c r="J45" s="7" t="s">
        <v>4</v>
      </c>
      <c r="K45" s="7">
        <v>5</v>
      </c>
      <c r="L45" s="53" t="s">
        <v>372</v>
      </c>
      <c r="M45" s="7">
        <v>104</v>
      </c>
    </row>
    <row r="46" spans="1:13" x14ac:dyDescent="0.3">
      <c r="A46" s="45">
        <v>42</v>
      </c>
      <c r="B46" s="7">
        <v>337</v>
      </c>
      <c r="C46" s="51" t="s">
        <v>240</v>
      </c>
      <c r="D46" s="52">
        <v>0.13600000000000001</v>
      </c>
      <c r="E46" s="18">
        <v>174.22</v>
      </c>
      <c r="F46" s="47">
        <v>20.6</v>
      </c>
      <c r="G46" s="53" t="s">
        <v>368</v>
      </c>
      <c r="H46" s="7">
        <v>66</v>
      </c>
      <c r="I46" s="7" t="s">
        <v>25</v>
      </c>
      <c r="J46" s="7" t="s">
        <v>4</v>
      </c>
      <c r="K46" s="7">
        <v>5</v>
      </c>
      <c r="L46" s="53" t="s">
        <v>372</v>
      </c>
      <c r="M46" s="7">
        <v>104</v>
      </c>
    </row>
    <row r="47" spans="1:13" x14ac:dyDescent="0.3">
      <c r="A47" s="45">
        <v>43</v>
      </c>
      <c r="B47" s="7">
        <v>338</v>
      </c>
      <c r="C47" s="51" t="s">
        <v>246</v>
      </c>
      <c r="D47" s="52">
        <v>1.0999999999999999E-2</v>
      </c>
      <c r="E47" s="18">
        <v>170.93</v>
      </c>
      <c r="F47" s="47" t="s">
        <v>352</v>
      </c>
      <c r="G47" s="53" t="s">
        <v>366</v>
      </c>
      <c r="H47" s="7">
        <v>67</v>
      </c>
      <c r="I47" s="7" t="s">
        <v>2</v>
      </c>
      <c r="J47" s="7" t="s">
        <v>4</v>
      </c>
      <c r="K47" s="7">
        <v>6</v>
      </c>
      <c r="L47" s="53" t="s">
        <v>372</v>
      </c>
      <c r="M47" s="7">
        <v>104</v>
      </c>
    </row>
    <row r="48" spans="1:13" x14ac:dyDescent="0.3">
      <c r="A48" s="45">
        <v>44</v>
      </c>
      <c r="B48" s="7">
        <v>339</v>
      </c>
      <c r="C48" s="51" t="s">
        <v>247</v>
      </c>
      <c r="D48" s="52">
        <v>8.7999999999999995E-2</v>
      </c>
      <c r="E48" s="18">
        <v>188.38</v>
      </c>
      <c r="F48" s="47">
        <v>21.3</v>
      </c>
      <c r="G48" s="53" t="s">
        <v>368</v>
      </c>
      <c r="H48" s="7">
        <v>66</v>
      </c>
      <c r="I48" s="7" t="s">
        <v>2</v>
      </c>
      <c r="J48" s="7" t="s">
        <v>4</v>
      </c>
      <c r="K48" s="7">
        <v>6</v>
      </c>
      <c r="L48" s="53" t="s">
        <v>372</v>
      </c>
      <c r="M48" s="7">
        <v>104</v>
      </c>
    </row>
    <row r="49" spans="1:13" x14ac:dyDescent="0.3">
      <c r="A49" s="45">
        <v>45</v>
      </c>
      <c r="B49" s="7">
        <v>340</v>
      </c>
      <c r="C49" s="51" t="s">
        <v>249</v>
      </c>
      <c r="D49" s="52">
        <v>4.1000000000000002E-2</v>
      </c>
      <c r="E49" s="18">
        <v>182.28</v>
      </c>
      <c r="F49" s="47">
        <v>23.7</v>
      </c>
      <c r="G49" s="53" t="s">
        <v>373</v>
      </c>
      <c r="H49" s="7">
        <v>69</v>
      </c>
      <c r="I49" s="7" t="s">
        <v>2</v>
      </c>
      <c r="J49" s="7" t="s">
        <v>4</v>
      </c>
      <c r="K49" s="7">
        <v>6</v>
      </c>
      <c r="L49" s="53" t="s">
        <v>372</v>
      </c>
      <c r="M49" s="7">
        <v>104</v>
      </c>
    </row>
    <row r="50" spans="1:13" x14ac:dyDescent="0.3">
      <c r="A50" s="45">
        <v>46</v>
      </c>
      <c r="B50" s="7">
        <v>341</v>
      </c>
      <c r="C50" s="51" t="s">
        <v>250</v>
      </c>
      <c r="D50" s="52">
        <v>2.3E-2</v>
      </c>
      <c r="E50" s="18">
        <v>143.16999999999999</v>
      </c>
      <c r="F50" s="47" t="s">
        <v>352</v>
      </c>
      <c r="G50" s="53" t="s">
        <v>375</v>
      </c>
      <c r="H50" s="7">
        <v>68</v>
      </c>
      <c r="I50" s="7" t="s">
        <v>2</v>
      </c>
      <c r="J50" s="7" t="s">
        <v>4</v>
      </c>
      <c r="K50" s="7">
        <v>6</v>
      </c>
      <c r="L50" s="53" t="s">
        <v>372</v>
      </c>
      <c r="M50" s="7">
        <v>104</v>
      </c>
    </row>
    <row r="51" spans="1:13" x14ac:dyDescent="0.3">
      <c r="A51" s="45">
        <v>47</v>
      </c>
      <c r="B51" s="7">
        <v>342</v>
      </c>
      <c r="C51" s="51" t="s">
        <v>205</v>
      </c>
      <c r="D51" s="52">
        <v>0.193</v>
      </c>
      <c r="E51" s="18">
        <v>219.48</v>
      </c>
      <c r="F51" s="47">
        <v>20.9</v>
      </c>
      <c r="G51" s="53" t="s">
        <v>370</v>
      </c>
      <c r="H51" s="7">
        <v>64</v>
      </c>
      <c r="I51" s="7" t="s">
        <v>2</v>
      </c>
      <c r="J51" s="7" t="s">
        <v>4</v>
      </c>
      <c r="K51" s="7">
        <v>6</v>
      </c>
      <c r="L51" s="53" t="s">
        <v>369</v>
      </c>
      <c r="M51" s="7">
        <v>102</v>
      </c>
    </row>
    <row r="52" spans="1:13" x14ac:dyDescent="0.3">
      <c r="A52" s="45">
        <v>48</v>
      </c>
      <c r="B52" s="7">
        <v>343</v>
      </c>
      <c r="C52" s="51" t="s">
        <v>251</v>
      </c>
      <c r="D52" s="52">
        <v>9.1999999999999998E-2</v>
      </c>
      <c r="E52" s="18">
        <v>171.83</v>
      </c>
      <c r="F52" s="47">
        <v>21.4</v>
      </c>
      <c r="G52" s="53" t="s">
        <v>370</v>
      </c>
      <c r="H52" s="7">
        <v>64</v>
      </c>
      <c r="I52" s="7" t="s">
        <v>2</v>
      </c>
      <c r="J52" s="7" t="s">
        <v>4</v>
      </c>
      <c r="K52" s="7">
        <v>6</v>
      </c>
      <c r="L52" s="53" t="s">
        <v>372</v>
      </c>
      <c r="M52" s="7">
        <v>104</v>
      </c>
    </row>
    <row r="53" spans="1:13" x14ac:dyDescent="0.3">
      <c r="A53" s="45">
        <v>49</v>
      </c>
      <c r="B53" s="7">
        <v>344</v>
      </c>
      <c r="C53" s="51" t="s">
        <v>252</v>
      </c>
      <c r="D53" s="52">
        <v>0.104</v>
      </c>
      <c r="E53" s="18">
        <v>196.46</v>
      </c>
      <c r="F53" s="47">
        <v>22.1</v>
      </c>
      <c r="G53" s="53" t="s">
        <v>371</v>
      </c>
      <c r="H53" s="7">
        <v>63</v>
      </c>
      <c r="I53" s="7" t="s">
        <v>2</v>
      </c>
      <c r="J53" s="7" t="s">
        <v>4</v>
      </c>
      <c r="K53" s="7">
        <v>6</v>
      </c>
      <c r="L53" s="53" t="s">
        <v>372</v>
      </c>
      <c r="M53" s="7">
        <v>104</v>
      </c>
    </row>
    <row r="54" spans="1:13" x14ac:dyDescent="0.3">
      <c r="A54" s="45">
        <v>50</v>
      </c>
      <c r="B54" s="7">
        <v>345</v>
      </c>
      <c r="C54" s="51" t="s">
        <v>206</v>
      </c>
      <c r="D54" s="52">
        <v>0.123</v>
      </c>
      <c r="E54" s="18">
        <v>214.45</v>
      </c>
      <c r="F54" s="47">
        <v>21.5</v>
      </c>
      <c r="G54" s="53" t="s">
        <v>371</v>
      </c>
      <c r="H54" s="7">
        <v>63</v>
      </c>
      <c r="I54" s="7" t="s">
        <v>2</v>
      </c>
      <c r="J54" s="7" t="s">
        <v>4</v>
      </c>
      <c r="K54" s="7">
        <v>5</v>
      </c>
      <c r="L54" s="53" t="s">
        <v>369</v>
      </c>
      <c r="M54" s="7">
        <v>102</v>
      </c>
    </row>
    <row r="55" spans="1:13" x14ac:dyDescent="0.3">
      <c r="A55" s="45">
        <v>51</v>
      </c>
      <c r="B55" s="7">
        <v>346</v>
      </c>
      <c r="C55" s="51" t="s">
        <v>206</v>
      </c>
      <c r="D55" s="52">
        <v>1.9699999999999999E-2</v>
      </c>
      <c r="E55" s="18">
        <v>177.27</v>
      </c>
      <c r="F55" s="47" t="s">
        <v>352</v>
      </c>
      <c r="G55" s="53" t="s">
        <v>371</v>
      </c>
      <c r="H55" s="7">
        <v>63</v>
      </c>
      <c r="I55" s="7" t="s">
        <v>2</v>
      </c>
      <c r="J55" s="7" t="s">
        <v>4</v>
      </c>
      <c r="K55" s="7">
        <v>5</v>
      </c>
      <c r="L55" s="53" t="s">
        <v>369</v>
      </c>
      <c r="M55" s="7">
        <v>102</v>
      </c>
    </row>
    <row r="56" spans="1:13" x14ac:dyDescent="0.3">
      <c r="A56" s="45">
        <v>52</v>
      </c>
      <c r="B56" s="7">
        <v>347</v>
      </c>
      <c r="C56" s="51" t="s">
        <v>253</v>
      </c>
      <c r="D56" s="52">
        <v>2.7E-2</v>
      </c>
      <c r="E56" s="18">
        <v>192.82</v>
      </c>
      <c r="F56" s="47" t="s">
        <v>352</v>
      </c>
      <c r="G56" s="53" t="s">
        <v>381</v>
      </c>
      <c r="H56" s="7">
        <v>62</v>
      </c>
      <c r="I56" s="7" t="s">
        <v>2</v>
      </c>
      <c r="J56" s="7" t="s">
        <v>4</v>
      </c>
      <c r="K56" s="7">
        <v>5</v>
      </c>
      <c r="L56" s="53" t="s">
        <v>369</v>
      </c>
      <c r="M56" s="7">
        <v>102</v>
      </c>
    </row>
    <row r="57" spans="1:13" x14ac:dyDescent="0.3">
      <c r="A57" s="45">
        <v>53</v>
      </c>
      <c r="B57" s="7">
        <v>349</v>
      </c>
      <c r="C57" s="51" t="s">
        <v>28</v>
      </c>
      <c r="D57" s="52">
        <v>0.109</v>
      </c>
      <c r="E57" s="18">
        <v>174</v>
      </c>
      <c r="F57" s="47">
        <v>21.4</v>
      </c>
      <c r="G57" s="53" t="s">
        <v>382</v>
      </c>
      <c r="H57" s="7">
        <v>61</v>
      </c>
      <c r="I57" s="7" t="s">
        <v>25</v>
      </c>
      <c r="J57" s="7" t="s">
        <v>13</v>
      </c>
      <c r="K57" s="7">
        <v>2</v>
      </c>
      <c r="L57" s="53" t="s">
        <v>367</v>
      </c>
      <c r="M57" s="7">
        <v>100</v>
      </c>
    </row>
  </sheetData>
  <mergeCells count="2">
    <mergeCell ref="A1:K1"/>
    <mergeCell ref="A2:K2"/>
  </mergeCells>
  <pageMargins left="0.59055118110236227" right="0.59055118110236227" top="1.1811023622047245" bottom="0.55118110236220474" header="0.31496062992125984" footer="0.31496062992125984"/>
  <pageSetup paperSize="9" scale="9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7"/>
  <sheetViews>
    <sheetView topLeftCell="A73" zoomScaleNormal="100" workbookViewId="0">
      <selection activeCell="E10" sqref="E10"/>
    </sheetView>
  </sheetViews>
  <sheetFormatPr defaultColWidth="9.08984375" defaultRowHeight="14" x14ac:dyDescent="0.3"/>
  <cols>
    <col min="1" max="2" width="7" style="1" customWidth="1"/>
    <col min="3" max="3" width="13.90625" style="16" customWidth="1"/>
    <col min="4" max="4" width="10.36328125" style="13" customWidth="1"/>
    <col min="5" max="6" width="10.90625" style="1" customWidth="1"/>
    <col min="7" max="7" width="12.6328125" style="1" bestFit="1" customWidth="1"/>
    <col min="8" max="8" width="12.6328125" style="13" bestFit="1" customWidth="1"/>
    <col min="9" max="9" width="11.36328125" style="13" customWidth="1"/>
    <col min="10" max="10" width="11.6328125" style="1" customWidth="1"/>
    <col min="11" max="11" width="9.90625" style="1" customWidth="1"/>
    <col min="12" max="12" width="8.08984375" style="1" customWidth="1"/>
    <col min="13" max="16384" width="9.08984375" style="1"/>
  </cols>
  <sheetData>
    <row r="1" spans="1:25" ht="15.5" x14ac:dyDescent="0.35">
      <c r="A1" s="104" t="s">
        <v>138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5" ht="15.5" x14ac:dyDescent="0.35">
      <c r="A2" s="107" t="s">
        <v>675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25" ht="105.75" customHeight="1" x14ac:dyDescent="0.3">
      <c r="A3" s="92" t="s">
        <v>7</v>
      </c>
      <c r="B3" s="92" t="s">
        <v>330</v>
      </c>
      <c r="C3" s="92" t="s">
        <v>0</v>
      </c>
      <c r="D3" s="39" t="s">
        <v>293</v>
      </c>
      <c r="E3" s="39" t="s">
        <v>8</v>
      </c>
      <c r="F3" s="39" t="s">
        <v>19</v>
      </c>
      <c r="G3" s="39" t="s">
        <v>70</v>
      </c>
      <c r="H3" s="39" t="s">
        <v>68</v>
      </c>
      <c r="I3" s="39" t="s">
        <v>69</v>
      </c>
      <c r="J3" s="39" t="s">
        <v>53</v>
      </c>
      <c r="K3" s="39" t="s">
        <v>51</v>
      </c>
      <c r="L3" s="39" t="s">
        <v>299</v>
      </c>
    </row>
    <row r="4" spans="1:25" x14ac:dyDescent="0.3">
      <c r="A4" s="46">
        <v>1</v>
      </c>
      <c r="B4" s="46">
        <v>2</v>
      </c>
      <c r="C4" s="46">
        <v>3</v>
      </c>
      <c r="D4" s="46">
        <v>4</v>
      </c>
      <c r="E4" s="46">
        <v>5</v>
      </c>
      <c r="F4" s="46">
        <v>6</v>
      </c>
      <c r="G4" s="46">
        <v>7</v>
      </c>
      <c r="H4" s="46">
        <v>8</v>
      </c>
      <c r="I4" s="46">
        <v>9</v>
      </c>
      <c r="J4" s="46">
        <v>10</v>
      </c>
      <c r="K4" s="46">
        <v>11</v>
      </c>
      <c r="L4" s="46">
        <v>12</v>
      </c>
    </row>
    <row r="5" spans="1:25" x14ac:dyDescent="0.3">
      <c r="A5" s="27">
        <v>1</v>
      </c>
      <c r="B5" s="93">
        <v>64</v>
      </c>
      <c r="C5" s="94" t="s">
        <v>31</v>
      </c>
      <c r="D5" s="20">
        <v>4.6046620046620044</v>
      </c>
      <c r="E5" s="90">
        <v>193.28</v>
      </c>
      <c r="F5" s="20">
        <v>25.4</v>
      </c>
      <c r="G5" s="21">
        <v>71</v>
      </c>
      <c r="H5" s="45" t="s">
        <v>2</v>
      </c>
      <c r="I5" s="45" t="s">
        <v>4</v>
      </c>
      <c r="J5" s="21">
        <v>5</v>
      </c>
      <c r="K5" s="21">
        <v>119</v>
      </c>
      <c r="L5" s="21">
        <v>48</v>
      </c>
    </row>
    <row r="6" spans="1:25" x14ac:dyDescent="0.3">
      <c r="A6" s="27">
        <v>2</v>
      </c>
      <c r="B6" s="93">
        <v>91</v>
      </c>
      <c r="C6" s="94" t="s">
        <v>98</v>
      </c>
      <c r="D6" s="20">
        <v>3.9823383084577113</v>
      </c>
      <c r="E6" s="90">
        <v>230.15</v>
      </c>
      <c r="F6" s="20">
        <v>26.2</v>
      </c>
      <c r="G6" s="21">
        <v>71</v>
      </c>
      <c r="H6" s="45" t="s">
        <v>3</v>
      </c>
      <c r="I6" s="45" t="s">
        <v>4</v>
      </c>
      <c r="J6" s="21">
        <v>5</v>
      </c>
      <c r="K6" s="21">
        <v>117</v>
      </c>
      <c r="L6" s="21">
        <v>46</v>
      </c>
      <c r="X6" s="1" t="s">
        <v>183</v>
      </c>
      <c r="Y6" s="1" t="s">
        <v>183</v>
      </c>
    </row>
    <row r="7" spans="1:25" x14ac:dyDescent="0.3">
      <c r="A7" s="27">
        <v>3</v>
      </c>
      <c r="B7" s="45" t="s">
        <v>331</v>
      </c>
      <c r="C7" s="27" t="s">
        <v>291</v>
      </c>
      <c r="D7" s="20">
        <v>3.9335672292010315</v>
      </c>
      <c r="E7" s="90">
        <v>204.01333333333335</v>
      </c>
      <c r="F7" s="20">
        <v>25.566666666666666</v>
      </c>
      <c r="G7" s="21">
        <v>74</v>
      </c>
      <c r="H7" s="20" t="s">
        <v>2</v>
      </c>
      <c r="I7" s="45" t="s">
        <v>4</v>
      </c>
      <c r="J7" s="21">
        <v>4.666666666666667</v>
      </c>
      <c r="K7" s="21">
        <v>119</v>
      </c>
      <c r="L7" s="21">
        <v>45</v>
      </c>
      <c r="X7" s="1" t="s">
        <v>183</v>
      </c>
      <c r="Y7" s="1" t="s">
        <v>183</v>
      </c>
    </row>
    <row r="8" spans="1:25" x14ac:dyDescent="0.3">
      <c r="A8" s="27">
        <v>4</v>
      </c>
      <c r="B8" s="93">
        <v>47</v>
      </c>
      <c r="C8" s="94" t="s">
        <v>30</v>
      </c>
      <c r="D8" s="20">
        <v>3.8602941176470593</v>
      </c>
      <c r="E8" s="90">
        <v>167.47</v>
      </c>
      <c r="F8" s="20">
        <v>24.9</v>
      </c>
      <c r="G8" s="21">
        <v>68</v>
      </c>
      <c r="H8" s="45" t="s">
        <v>2</v>
      </c>
      <c r="I8" s="45" t="s">
        <v>1</v>
      </c>
      <c r="J8" s="21">
        <v>5</v>
      </c>
      <c r="K8" s="21">
        <v>119</v>
      </c>
      <c r="L8" s="21">
        <v>51</v>
      </c>
      <c r="X8" s="1" t="s">
        <v>183</v>
      </c>
      <c r="Y8" s="1" t="s">
        <v>183</v>
      </c>
    </row>
    <row r="9" spans="1:25" x14ac:dyDescent="0.3">
      <c r="A9" s="27">
        <v>5</v>
      </c>
      <c r="B9" s="45">
        <v>8</v>
      </c>
      <c r="C9" s="27" t="s">
        <v>307</v>
      </c>
      <c r="D9" s="20">
        <v>3.7937062937062933</v>
      </c>
      <c r="E9" s="90">
        <v>199.26</v>
      </c>
      <c r="F9" s="20">
        <v>24.5</v>
      </c>
      <c r="G9" s="21">
        <v>76</v>
      </c>
      <c r="H9" s="20" t="s">
        <v>2</v>
      </c>
      <c r="I9" s="45" t="s">
        <v>4</v>
      </c>
      <c r="J9" s="21">
        <v>7.333333333333333</v>
      </c>
      <c r="K9" s="21">
        <v>118</v>
      </c>
      <c r="L9" s="21">
        <v>42</v>
      </c>
      <c r="X9" s="1" t="s">
        <v>183</v>
      </c>
      <c r="Y9" s="1" t="s">
        <v>183</v>
      </c>
    </row>
    <row r="10" spans="1:25" x14ac:dyDescent="0.3">
      <c r="A10" s="27">
        <v>6</v>
      </c>
      <c r="B10" s="93">
        <v>81</v>
      </c>
      <c r="C10" s="94" t="s">
        <v>184</v>
      </c>
      <c r="D10" s="20">
        <v>3.7861313868613138</v>
      </c>
      <c r="E10" s="90">
        <v>213.85</v>
      </c>
      <c r="F10" s="20">
        <v>24.5</v>
      </c>
      <c r="G10" s="21">
        <v>74</v>
      </c>
      <c r="H10" s="45" t="s">
        <v>2</v>
      </c>
      <c r="I10" s="45" t="s">
        <v>4</v>
      </c>
      <c r="J10" s="21">
        <v>7</v>
      </c>
      <c r="K10" s="21">
        <v>119</v>
      </c>
      <c r="L10" s="21">
        <v>45</v>
      </c>
      <c r="X10" s="1" t="s">
        <v>183</v>
      </c>
      <c r="Y10" s="1" t="s">
        <v>183</v>
      </c>
    </row>
    <row r="11" spans="1:25" x14ac:dyDescent="0.3">
      <c r="A11" s="27">
        <v>7</v>
      </c>
      <c r="B11" s="45">
        <v>6</v>
      </c>
      <c r="C11" s="94" t="s">
        <v>332</v>
      </c>
      <c r="D11" s="20">
        <v>3.7317016317016312</v>
      </c>
      <c r="E11" s="90">
        <v>192.52</v>
      </c>
      <c r="F11" s="20">
        <v>25.3</v>
      </c>
      <c r="G11" s="21">
        <v>74</v>
      </c>
      <c r="H11" s="45" t="s">
        <v>2</v>
      </c>
      <c r="I11" s="45" t="s">
        <v>4</v>
      </c>
      <c r="J11" s="21">
        <v>5</v>
      </c>
      <c r="K11" s="21">
        <v>118</v>
      </c>
      <c r="L11" s="21">
        <v>44</v>
      </c>
    </row>
    <row r="12" spans="1:25" x14ac:dyDescent="0.3">
      <c r="A12" s="27">
        <v>8</v>
      </c>
      <c r="B12" s="45">
        <v>2</v>
      </c>
      <c r="C12" s="27" t="s">
        <v>126</v>
      </c>
      <c r="D12" s="20">
        <v>3.70334991708126</v>
      </c>
      <c r="E12" s="90">
        <v>182.80666666666664</v>
      </c>
      <c r="F12" s="20">
        <v>25.166666666666668</v>
      </c>
      <c r="G12" s="21">
        <v>75</v>
      </c>
      <c r="H12" s="20" t="s">
        <v>2</v>
      </c>
      <c r="I12" s="45" t="s">
        <v>4</v>
      </c>
      <c r="J12" s="21">
        <v>4.333333333333333</v>
      </c>
      <c r="K12" s="21">
        <v>119</v>
      </c>
      <c r="L12" s="21">
        <v>44</v>
      </c>
    </row>
    <row r="13" spans="1:25" x14ac:dyDescent="0.3">
      <c r="A13" s="27">
        <v>9</v>
      </c>
      <c r="B13" s="45">
        <v>3</v>
      </c>
      <c r="C13" s="27" t="s">
        <v>127</v>
      </c>
      <c r="D13" s="20">
        <v>3.6508873063425145</v>
      </c>
      <c r="E13" s="90">
        <v>227.19000000000003</v>
      </c>
      <c r="F13" s="20">
        <v>24.899999999999995</v>
      </c>
      <c r="G13" s="21">
        <v>74</v>
      </c>
      <c r="H13" s="20" t="s">
        <v>2</v>
      </c>
      <c r="I13" s="45" t="s">
        <v>4</v>
      </c>
      <c r="J13" s="21">
        <v>5.666666666666667</v>
      </c>
      <c r="K13" s="21">
        <v>117</v>
      </c>
      <c r="L13" s="21">
        <v>43</v>
      </c>
    </row>
    <row r="14" spans="1:25" x14ac:dyDescent="0.3">
      <c r="A14" s="27">
        <v>10</v>
      </c>
      <c r="B14" s="45">
        <v>10</v>
      </c>
      <c r="C14" s="27" t="s">
        <v>302</v>
      </c>
      <c r="D14" s="20">
        <v>3.5052280725810134</v>
      </c>
      <c r="E14" s="90">
        <v>238.82666666666668</v>
      </c>
      <c r="F14" s="20">
        <v>25.3</v>
      </c>
      <c r="G14" s="21">
        <v>74</v>
      </c>
      <c r="H14" s="20" t="s">
        <v>2</v>
      </c>
      <c r="I14" s="45" t="s">
        <v>4</v>
      </c>
      <c r="J14" s="21">
        <v>7</v>
      </c>
      <c r="K14" s="21">
        <v>119</v>
      </c>
      <c r="L14" s="21">
        <v>45</v>
      </c>
    </row>
    <row r="15" spans="1:25" x14ac:dyDescent="0.3">
      <c r="A15" s="27">
        <v>11</v>
      </c>
      <c r="B15" s="45">
        <v>16</v>
      </c>
      <c r="C15" s="27" t="s">
        <v>300</v>
      </c>
      <c r="D15" s="20">
        <v>3.4882623917449784</v>
      </c>
      <c r="E15" s="90">
        <v>209.27999999999997</v>
      </c>
      <c r="F15" s="20">
        <v>24.600000000000005</v>
      </c>
      <c r="G15" s="21">
        <v>74.666666666666671</v>
      </c>
      <c r="H15" s="20" t="s">
        <v>2</v>
      </c>
      <c r="I15" s="45" t="s">
        <v>4</v>
      </c>
      <c r="J15" s="21">
        <v>8</v>
      </c>
      <c r="K15" s="21">
        <v>119</v>
      </c>
      <c r="L15" s="21">
        <v>44.333333333333336</v>
      </c>
    </row>
    <row r="16" spans="1:25" x14ac:dyDescent="0.3">
      <c r="A16" s="27">
        <v>12</v>
      </c>
      <c r="B16" s="45">
        <v>11</v>
      </c>
      <c r="C16" s="27" t="s">
        <v>289</v>
      </c>
      <c r="D16" s="20">
        <v>3.4628337964278582</v>
      </c>
      <c r="E16" s="90">
        <v>217.55333333333337</v>
      </c>
      <c r="F16" s="20">
        <v>26.8</v>
      </c>
      <c r="G16" s="21">
        <v>74</v>
      </c>
      <c r="H16" s="20" t="s">
        <v>2</v>
      </c>
      <c r="I16" s="45" t="s">
        <v>4</v>
      </c>
      <c r="J16" s="21">
        <v>7</v>
      </c>
      <c r="K16" s="21">
        <v>119</v>
      </c>
      <c r="L16" s="21">
        <v>45</v>
      </c>
    </row>
    <row r="17" spans="1:12" x14ac:dyDescent="0.3">
      <c r="A17" s="27">
        <v>13</v>
      </c>
      <c r="B17" s="93">
        <v>83</v>
      </c>
      <c r="C17" s="94" t="s">
        <v>47</v>
      </c>
      <c r="D17" s="20">
        <v>3.3692671394799056</v>
      </c>
      <c r="E17" s="90">
        <v>241.2</v>
      </c>
      <c r="F17" s="20">
        <v>25.3</v>
      </c>
      <c r="G17" s="21">
        <v>74</v>
      </c>
      <c r="H17" s="45" t="s">
        <v>2</v>
      </c>
      <c r="I17" s="45" t="s">
        <v>1</v>
      </c>
      <c r="J17" s="21">
        <v>7</v>
      </c>
      <c r="K17" s="21">
        <v>119</v>
      </c>
      <c r="L17" s="21">
        <v>45</v>
      </c>
    </row>
    <row r="18" spans="1:12" x14ac:dyDescent="0.3">
      <c r="A18" s="27">
        <v>14</v>
      </c>
      <c r="B18" s="93">
        <v>89</v>
      </c>
      <c r="C18" s="94" t="s">
        <v>40</v>
      </c>
      <c r="D18" s="20">
        <v>3.332835820895522</v>
      </c>
      <c r="E18" s="90">
        <v>248.07</v>
      </c>
      <c r="F18" s="20">
        <v>25.2</v>
      </c>
      <c r="G18" s="21">
        <v>71</v>
      </c>
      <c r="H18" s="45" t="s">
        <v>2</v>
      </c>
      <c r="I18" s="45" t="s">
        <v>1</v>
      </c>
      <c r="J18" s="21">
        <v>2</v>
      </c>
      <c r="K18" s="21">
        <v>119</v>
      </c>
      <c r="L18" s="21">
        <v>48</v>
      </c>
    </row>
    <row r="19" spans="1:12" x14ac:dyDescent="0.3">
      <c r="A19" s="27">
        <v>15</v>
      </c>
      <c r="B19" s="45">
        <v>20</v>
      </c>
      <c r="C19" s="94" t="s">
        <v>110</v>
      </c>
      <c r="D19" s="20">
        <v>3.2732394366197184</v>
      </c>
      <c r="E19" s="90">
        <v>187.2</v>
      </c>
      <c r="F19" s="20">
        <v>25.7</v>
      </c>
      <c r="G19" s="21">
        <v>80</v>
      </c>
      <c r="H19" s="45" t="s">
        <v>4</v>
      </c>
      <c r="I19" s="45" t="s">
        <v>333</v>
      </c>
      <c r="J19" s="21">
        <v>3</v>
      </c>
      <c r="K19" s="21">
        <v>121</v>
      </c>
      <c r="L19" s="21">
        <v>41</v>
      </c>
    </row>
    <row r="20" spans="1:12" x14ac:dyDescent="0.3">
      <c r="A20" s="27">
        <v>16</v>
      </c>
      <c r="B20" s="93">
        <v>63</v>
      </c>
      <c r="C20" s="94" t="s">
        <v>32</v>
      </c>
      <c r="D20" s="20">
        <v>3.2631840796019898</v>
      </c>
      <c r="E20" s="90">
        <v>163.46</v>
      </c>
      <c r="F20" s="20">
        <v>25.7</v>
      </c>
      <c r="G20" s="21">
        <v>71</v>
      </c>
      <c r="H20" s="45" t="s">
        <v>2</v>
      </c>
      <c r="I20" s="45" t="s">
        <v>4</v>
      </c>
      <c r="J20" s="21">
        <v>5</v>
      </c>
      <c r="K20" s="21">
        <v>119</v>
      </c>
      <c r="L20" s="21">
        <v>48</v>
      </c>
    </row>
    <row r="21" spans="1:12" x14ac:dyDescent="0.3">
      <c r="A21" s="27">
        <v>17</v>
      </c>
      <c r="B21" s="93">
        <v>88</v>
      </c>
      <c r="C21" s="94" t="s">
        <v>334</v>
      </c>
      <c r="D21" s="20">
        <v>3.2489655172413801</v>
      </c>
      <c r="E21" s="90">
        <v>206</v>
      </c>
      <c r="F21" s="20">
        <v>25.3</v>
      </c>
      <c r="G21" s="21">
        <v>80</v>
      </c>
      <c r="H21" s="45" t="s">
        <v>3</v>
      </c>
      <c r="I21" s="45" t="s">
        <v>1</v>
      </c>
      <c r="J21" s="21">
        <v>3</v>
      </c>
      <c r="K21" s="21">
        <v>121</v>
      </c>
      <c r="L21" s="21">
        <v>41</v>
      </c>
    </row>
    <row r="22" spans="1:12" x14ac:dyDescent="0.3">
      <c r="A22" s="27">
        <v>18</v>
      </c>
      <c r="B22" s="93">
        <v>94</v>
      </c>
      <c r="C22" s="94" t="s">
        <v>106</v>
      </c>
      <c r="D22" s="20">
        <v>3.2157276995305164</v>
      </c>
      <c r="E22" s="90">
        <v>232.92</v>
      </c>
      <c r="F22" s="20">
        <v>24.9</v>
      </c>
      <c r="G22" s="21">
        <v>74</v>
      </c>
      <c r="H22" s="45" t="s">
        <v>2</v>
      </c>
      <c r="I22" s="45" t="s">
        <v>1</v>
      </c>
      <c r="J22" s="21">
        <v>4</v>
      </c>
      <c r="K22" s="21">
        <v>119</v>
      </c>
      <c r="L22" s="21">
        <v>45</v>
      </c>
    </row>
    <row r="23" spans="1:12" x14ac:dyDescent="0.3">
      <c r="A23" s="27">
        <v>19</v>
      </c>
      <c r="B23" s="45">
        <v>23</v>
      </c>
      <c r="C23" s="27" t="s">
        <v>335</v>
      </c>
      <c r="D23" s="20">
        <v>3.1956400032932262</v>
      </c>
      <c r="E23" s="90">
        <v>234.07000000000002</v>
      </c>
      <c r="F23" s="20">
        <v>25.466666666666665</v>
      </c>
      <c r="G23" s="21">
        <v>66</v>
      </c>
      <c r="H23" s="20" t="s">
        <v>2</v>
      </c>
      <c r="I23" s="45" t="s">
        <v>4</v>
      </c>
      <c r="J23" s="21">
        <v>5.666666666666667</v>
      </c>
      <c r="K23" s="21">
        <v>118</v>
      </c>
      <c r="L23" s="21">
        <v>52</v>
      </c>
    </row>
    <row r="24" spans="1:12" x14ac:dyDescent="0.3">
      <c r="A24" s="27">
        <v>20</v>
      </c>
      <c r="B24" s="95">
        <v>27</v>
      </c>
      <c r="C24" s="96" t="s">
        <v>336</v>
      </c>
      <c r="D24" s="20">
        <v>3.193532338308458</v>
      </c>
      <c r="E24" s="90">
        <v>216.99</v>
      </c>
      <c r="F24" s="20">
        <v>24.9</v>
      </c>
      <c r="G24" s="21">
        <v>75</v>
      </c>
      <c r="H24" s="45" t="s">
        <v>2</v>
      </c>
      <c r="I24" s="45" t="s">
        <v>4</v>
      </c>
      <c r="J24" s="21">
        <v>6</v>
      </c>
      <c r="K24" s="21">
        <v>120</v>
      </c>
      <c r="L24" s="21">
        <v>45</v>
      </c>
    </row>
    <row r="25" spans="1:12" x14ac:dyDescent="0.3">
      <c r="A25" s="27">
        <v>21</v>
      </c>
      <c r="B25" s="93">
        <v>106</v>
      </c>
      <c r="C25" s="94" t="s">
        <v>327</v>
      </c>
      <c r="D25" s="20">
        <v>3.163930348258706</v>
      </c>
      <c r="E25" s="90">
        <v>174.66</v>
      </c>
      <c r="F25" s="20">
        <v>24.7</v>
      </c>
      <c r="G25" s="21">
        <v>74</v>
      </c>
      <c r="H25" s="45" t="s">
        <v>2</v>
      </c>
      <c r="I25" s="45" t="s">
        <v>4</v>
      </c>
      <c r="J25" s="21">
        <v>3</v>
      </c>
      <c r="K25" s="21">
        <v>119</v>
      </c>
      <c r="L25" s="21">
        <v>45</v>
      </c>
    </row>
    <row r="26" spans="1:12" x14ac:dyDescent="0.3">
      <c r="A26" s="27">
        <v>22</v>
      </c>
      <c r="B26" s="93">
        <v>73</v>
      </c>
      <c r="C26" s="94" t="s">
        <v>46</v>
      </c>
      <c r="D26" s="20">
        <v>3.1543859649122807</v>
      </c>
      <c r="E26" s="90">
        <v>230.79</v>
      </c>
      <c r="F26" s="20">
        <v>23.9</v>
      </c>
      <c r="G26" s="21">
        <v>74</v>
      </c>
      <c r="H26" s="45" t="s">
        <v>2</v>
      </c>
      <c r="I26" s="45" t="s">
        <v>4</v>
      </c>
      <c r="J26" s="21">
        <v>3</v>
      </c>
      <c r="K26" s="21">
        <v>119</v>
      </c>
      <c r="L26" s="21">
        <v>45</v>
      </c>
    </row>
    <row r="27" spans="1:12" x14ac:dyDescent="0.3">
      <c r="A27" s="27">
        <v>23</v>
      </c>
      <c r="B27" s="95">
        <v>14</v>
      </c>
      <c r="C27" s="94" t="s">
        <v>22</v>
      </c>
      <c r="D27" s="20">
        <v>3.0829787234042549</v>
      </c>
      <c r="E27" s="90">
        <v>237.84</v>
      </c>
      <c r="F27" s="20">
        <v>25.4</v>
      </c>
      <c r="G27" s="21">
        <v>75</v>
      </c>
      <c r="H27" s="45" t="s">
        <v>2</v>
      </c>
      <c r="I27" s="45" t="s">
        <v>4</v>
      </c>
      <c r="J27" s="21">
        <v>6</v>
      </c>
      <c r="K27" s="21">
        <v>119</v>
      </c>
      <c r="L27" s="21">
        <v>44</v>
      </c>
    </row>
    <row r="28" spans="1:12" x14ac:dyDescent="0.3">
      <c r="A28" s="27">
        <v>24</v>
      </c>
      <c r="B28" s="93">
        <v>84</v>
      </c>
      <c r="C28" s="94" t="s">
        <v>103</v>
      </c>
      <c r="D28" s="20">
        <v>3.0368159203980096</v>
      </c>
      <c r="E28" s="90">
        <v>200.99</v>
      </c>
      <c r="F28" s="20">
        <v>24.3</v>
      </c>
      <c r="G28" s="21">
        <v>74</v>
      </c>
      <c r="H28" s="45" t="s">
        <v>2</v>
      </c>
      <c r="I28" s="45" t="s">
        <v>4</v>
      </c>
      <c r="J28" s="21">
        <v>5</v>
      </c>
      <c r="K28" s="21">
        <v>119</v>
      </c>
      <c r="L28" s="21">
        <v>45</v>
      </c>
    </row>
    <row r="29" spans="1:12" x14ac:dyDescent="0.3">
      <c r="A29" s="27">
        <v>25</v>
      </c>
      <c r="B29" s="95">
        <v>13</v>
      </c>
      <c r="C29" s="94" t="s">
        <v>104</v>
      </c>
      <c r="D29" s="20">
        <v>2.9869976359338062</v>
      </c>
      <c r="E29" s="90">
        <v>185.02</v>
      </c>
      <c r="F29" s="20">
        <v>26.3</v>
      </c>
      <c r="G29" s="21">
        <v>74</v>
      </c>
      <c r="H29" s="45" t="s">
        <v>4</v>
      </c>
      <c r="I29" s="45" t="s">
        <v>333</v>
      </c>
      <c r="J29" s="21">
        <v>4</v>
      </c>
      <c r="K29" s="21">
        <v>119</v>
      </c>
      <c r="L29" s="21">
        <v>45</v>
      </c>
    </row>
    <row r="30" spans="1:12" x14ac:dyDescent="0.3">
      <c r="A30" s="27">
        <v>26</v>
      </c>
      <c r="B30" s="93">
        <v>41</v>
      </c>
      <c r="C30" s="94" t="s">
        <v>114</v>
      </c>
      <c r="D30" s="20">
        <v>2.8817518248175182</v>
      </c>
      <c r="E30" s="90">
        <v>186.1</v>
      </c>
      <c r="F30" s="20">
        <v>27</v>
      </c>
      <c r="G30" s="21">
        <v>71</v>
      </c>
      <c r="H30" s="45" t="s">
        <v>2</v>
      </c>
      <c r="I30" s="45" t="s">
        <v>13</v>
      </c>
      <c r="J30" s="21">
        <v>3</v>
      </c>
      <c r="K30" s="21">
        <v>120</v>
      </c>
      <c r="L30" s="21">
        <v>49</v>
      </c>
    </row>
    <row r="31" spans="1:12" x14ac:dyDescent="0.3">
      <c r="A31" s="27">
        <v>27</v>
      </c>
      <c r="B31" s="93">
        <v>97</v>
      </c>
      <c r="C31" s="94" t="s">
        <v>189</v>
      </c>
      <c r="D31" s="20">
        <v>2.8816666666666673</v>
      </c>
      <c r="E31" s="90">
        <v>230.27</v>
      </c>
      <c r="F31" s="20">
        <v>22.2</v>
      </c>
      <c r="G31" s="21">
        <v>74</v>
      </c>
      <c r="H31" s="45" t="s">
        <v>2</v>
      </c>
      <c r="I31" s="45" t="s">
        <v>4</v>
      </c>
      <c r="J31" s="21">
        <v>6</v>
      </c>
      <c r="K31" s="21">
        <v>118</v>
      </c>
      <c r="L31" s="21">
        <v>44</v>
      </c>
    </row>
    <row r="32" spans="1:12" x14ac:dyDescent="0.3">
      <c r="A32" s="27">
        <v>28</v>
      </c>
      <c r="B32" s="93">
        <v>98</v>
      </c>
      <c r="C32" s="94" t="s">
        <v>194</v>
      </c>
      <c r="D32" s="20">
        <v>2.8728132387706857</v>
      </c>
      <c r="E32" s="90">
        <v>205.23</v>
      </c>
      <c r="F32" s="20">
        <v>26.1</v>
      </c>
      <c r="G32" s="21">
        <v>70</v>
      </c>
      <c r="H32" s="45" t="s">
        <v>2</v>
      </c>
      <c r="I32" s="45" t="s">
        <v>4</v>
      </c>
      <c r="J32" s="21">
        <v>4</v>
      </c>
      <c r="K32" s="21">
        <v>119</v>
      </c>
      <c r="L32" s="21">
        <v>49</v>
      </c>
    </row>
    <row r="33" spans="1:12" x14ac:dyDescent="0.3">
      <c r="A33" s="27">
        <v>29</v>
      </c>
      <c r="B33" s="93">
        <v>51</v>
      </c>
      <c r="C33" s="94" t="s">
        <v>27</v>
      </c>
      <c r="D33" s="20">
        <v>2.8666666666666667</v>
      </c>
      <c r="E33" s="90">
        <v>176.23</v>
      </c>
      <c r="F33" s="20">
        <v>28.2</v>
      </c>
      <c r="G33" s="21">
        <v>71</v>
      </c>
      <c r="H33" s="45" t="s">
        <v>3</v>
      </c>
      <c r="I33" s="45" t="s">
        <v>1</v>
      </c>
      <c r="J33" s="21">
        <v>3</v>
      </c>
      <c r="K33" s="21">
        <v>119</v>
      </c>
      <c r="L33" s="21">
        <v>48</v>
      </c>
    </row>
    <row r="34" spans="1:12" x14ac:dyDescent="0.3">
      <c r="A34" s="27">
        <v>30</v>
      </c>
      <c r="B34" s="93">
        <v>90</v>
      </c>
      <c r="C34" s="94" t="s">
        <v>41</v>
      </c>
      <c r="D34" s="20">
        <v>2.8552162849872773</v>
      </c>
      <c r="E34" s="90">
        <v>232.84</v>
      </c>
      <c r="F34" s="20">
        <v>24.7</v>
      </c>
      <c r="G34" s="21">
        <v>72</v>
      </c>
      <c r="H34" s="45" t="s">
        <v>2</v>
      </c>
      <c r="I34" s="45" t="s">
        <v>13</v>
      </c>
      <c r="J34" s="21">
        <v>1</v>
      </c>
      <c r="K34" s="21">
        <v>119</v>
      </c>
      <c r="L34" s="21">
        <v>47</v>
      </c>
    </row>
    <row r="35" spans="1:12" x14ac:dyDescent="0.3">
      <c r="A35" s="27">
        <v>31</v>
      </c>
      <c r="B35" s="45">
        <v>17</v>
      </c>
      <c r="C35" s="27" t="s">
        <v>12</v>
      </c>
      <c r="D35" s="20">
        <v>2.8377459454776912</v>
      </c>
      <c r="E35" s="90">
        <v>224.03</v>
      </c>
      <c r="F35" s="20">
        <v>24.866666666666664</v>
      </c>
      <c r="G35" s="21">
        <v>75</v>
      </c>
      <c r="H35" s="20" t="s">
        <v>2</v>
      </c>
      <c r="I35" s="45" t="s">
        <v>4</v>
      </c>
      <c r="J35" s="21">
        <v>6.666666666666667</v>
      </c>
      <c r="K35" s="21">
        <v>119</v>
      </c>
      <c r="L35" s="21">
        <v>44</v>
      </c>
    </row>
    <row r="36" spans="1:12" x14ac:dyDescent="0.3">
      <c r="A36" s="27">
        <v>32</v>
      </c>
      <c r="B36" s="93">
        <v>77</v>
      </c>
      <c r="C36" s="94" t="s">
        <v>101</v>
      </c>
      <c r="D36" s="20">
        <v>2.825179856115108</v>
      </c>
      <c r="E36" s="90">
        <v>227.32</v>
      </c>
      <c r="F36" s="20">
        <v>24.7</v>
      </c>
      <c r="G36" s="21">
        <v>73</v>
      </c>
      <c r="H36" s="45" t="s">
        <v>2</v>
      </c>
      <c r="I36" s="45" t="s">
        <v>1</v>
      </c>
      <c r="J36" s="21">
        <v>6</v>
      </c>
      <c r="K36" s="21">
        <v>119</v>
      </c>
      <c r="L36" s="21">
        <v>46</v>
      </c>
    </row>
    <row r="37" spans="1:12" x14ac:dyDescent="0.3">
      <c r="A37" s="27">
        <v>33</v>
      </c>
      <c r="B37" s="93">
        <v>82</v>
      </c>
      <c r="C37" s="94" t="s">
        <v>337</v>
      </c>
      <c r="D37" s="20">
        <v>2.8201438848920861</v>
      </c>
      <c r="E37" s="90">
        <v>176.59</v>
      </c>
      <c r="F37" s="20">
        <v>25.3</v>
      </c>
      <c r="G37" s="21">
        <v>78</v>
      </c>
      <c r="H37" s="45" t="s">
        <v>338</v>
      </c>
      <c r="I37" s="45" t="s">
        <v>1</v>
      </c>
      <c r="J37" s="21">
        <v>1</v>
      </c>
      <c r="K37" s="21">
        <v>121</v>
      </c>
      <c r="L37" s="21">
        <v>43</v>
      </c>
    </row>
    <row r="38" spans="1:12" x14ac:dyDescent="0.3">
      <c r="A38" s="27">
        <v>34</v>
      </c>
      <c r="B38" s="45">
        <v>12</v>
      </c>
      <c r="C38" s="27" t="s">
        <v>124</v>
      </c>
      <c r="D38" s="20">
        <v>2.7445679012345678</v>
      </c>
      <c r="E38" s="90">
        <v>207.75</v>
      </c>
      <c r="F38" s="20">
        <v>26.3</v>
      </c>
      <c r="G38" s="21">
        <v>73</v>
      </c>
      <c r="H38" s="20" t="s">
        <v>2</v>
      </c>
      <c r="I38" s="45" t="s">
        <v>4</v>
      </c>
      <c r="J38" s="21">
        <v>2.3333333333333335</v>
      </c>
      <c r="K38" s="21">
        <v>119</v>
      </c>
      <c r="L38" s="21">
        <v>46</v>
      </c>
    </row>
    <row r="39" spans="1:12" x14ac:dyDescent="0.3">
      <c r="A39" s="27">
        <v>35</v>
      </c>
      <c r="B39" s="95">
        <v>28</v>
      </c>
      <c r="C39" s="94" t="s">
        <v>34</v>
      </c>
      <c r="D39" s="20">
        <v>2.7408450704225356</v>
      </c>
      <c r="E39" s="90">
        <v>166.39</v>
      </c>
      <c r="F39" s="20">
        <v>24.6</v>
      </c>
      <c r="G39" s="21">
        <v>80</v>
      </c>
      <c r="H39" s="45" t="s">
        <v>339</v>
      </c>
      <c r="I39" s="45" t="s">
        <v>333</v>
      </c>
      <c r="J39" s="21">
        <v>3</v>
      </c>
      <c r="K39" s="21">
        <v>120</v>
      </c>
      <c r="L39" s="21">
        <v>40</v>
      </c>
    </row>
    <row r="40" spans="1:12" x14ac:dyDescent="0.3">
      <c r="A40" s="27">
        <v>36</v>
      </c>
      <c r="B40" s="93">
        <v>53</v>
      </c>
      <c r="C40" s="94" t="s">
        <v>340</v>
      </c>
      <c r="D40" s="20">
        <v>2.716417910447761</v>
      </c>
      <c r="E40" s="90">
        <v>209.18</v>
      </c>
      <c r="F40" s="20">
        <v>25.3</v>
      </c>
      <c r="G40" s="21">
        <v>73</v>
      </c>
      <c r="H40" s="45" t="s">
        <v>2</v>
      </c>
      <c r="I40" s="45" t="s">
        <v>4</v>
      </c>
      <c r="J40" s="21">
        <v>1</v>
      </c>
      <c r="K40" s="21">
        <v>119</v>
      </c>
      <c r="L40" s="21">
        <v>46</v>
      </c>
    </row>
    <row r="41" spans="1:12" x14ac:dyDescent="0.3">
      <c r="A41" s="27">
        <v>37</v>
      </c>
      <c r="B41" s="93">
        <v>44</v>
      </c>
      <c r="C41" s="94" t="s">
        <v>96</v>
      </c>
      <c r="D41" s="20">
        <v>2.7143884892086327</v>
      </c>
      <c r="E41" s="90">
        <v>173.2</v>
      </c>
      <c r="F41" s="20">
        <v>26.1</v>
      </c>
      <c r="G41" s="21">
        <v>74</v>
      </c>
      <c r="H41" s="45" t="s">
        <v>2</v>
      </c>
      <c r="I41" s="45" t="s">
        <v>4</v>
      </c>
      <c r="J41" s="21">
        <v>1</v>
      </c>
      <c r="K41" s="21">
        <v>119</v>
      </c>
      <c r="L41" s="21">
        <v>45</v>
      </c>
    </row>
    <row r="42" spans="1:12" x14ac:dyDescent="0.3">
      <c r="A42" s="27">
        <v>38</v>
      </c>
      <c r="B42" s="93">
        <v>104</v>
      </c>
      <c r="C42" s="94" t="s">
        <v>341</v>
      </c>
      <c r="D42" s="20">
        <v>2.7030516431924885</v>
      </c>
      <c r="E42" s="90">
        <v>219.51</v>
      </c>
      <c r="F42" s="20">
        <v>25.6</v>
      </c>
      <c r="G42" s="21">
        <v>72</v>
      </c>
      <c r="H42" s="45" t="s">
        <v>2</v>
      </c>
      <c r="I42" s="45" t="s">
        <v>1</v>
      </c>
      <c r="J42" s="21">
        <v>6</v>
      </c>
      <c r="K42" s="21">
        <v>119</v>
      </c>
      <c r="L42" s="21">
        <v>47</v>
      </c>
    </row>
    <row r="43" spans="1:12" x14ac:dyDescent="0.3">
      <c r="A43" s="27">
        <v>39</v>
      </c>
      <c r="B43" s="93">
        <v>42</v>
      </c>
      <c r="C43" s="94" t="s">
        <v>92</v>
      </c>
      <c r="D43" s="20">
        <v>2.6915492957746476</v>
      </c>
      <c r="E43" s="90">
        <v>194.56</v>
      </c>
      <c r="F43" s="20">
        <v>26.7</v>
      </c>
      <c r="G43" s="21">
        <v>80</v>
      </c>
      <c r="H43" s="45" t="s">
        <v>342</v>
      </c>
      <c r="I43" s="45" t="s">
        <v>343</v>
      </c>
      <c r="J43" s="21">
        <v>2</v>
      </c>
      <c r="K43" s="21">
        <v>122</v>
      </c>
      <c r="L43" s="21">
        <v>42</v>
      </c>
    </row>
    <row r="44" spans="1:12" x14ac:dyDescent="0.3">
      <c r="A44" s="27">
        <v>40</v>
      </c>
      <c r="B44" s="93">
        <v>59</v>
      </c>
      <c r="C44" s="94" t="s">
        <v>87</v>
      </c>
      <c r="D44" s="20">
        <v>2.682469135802469</v>
      </c>
      <c r="E44" s="90">
        <v>199.41</v>
      </c>
      <c r="F44" s="20">
        <v>26</v>
      </c>
      <c r="G44" s="21">
        <v>75</v>
      </c>
      <c r="H44" s="45" t="s">
        <v>2</v>
      </c>
      <c r="I44" s="45" t="s">
        <v>4</v>
      </c>
      <c r="J44" s="21">
        <v>4</v>
      </c>
      <c r="K44" s="21">
        <v>119</v>
      </c>
      <c r="L44" s="21">
        <v>44</v>
      </c>
    </row>
    <row r="45" spans="1:12" x14ac:dyDescent="0.3">
      <c r="A45" s="27">
        <v>41</v>
      </c>
      <c r="B45" s="93">
        <v>33</v>
      </c>
      <c r="C45" s="94" t="s">
        <v>140</v>
      </c>
      <c r="D45" s="20">
        <v>2.6754385964912277</v>
      </c>
      <c r="E45" s="90">
        <v>226.54</v>
      </c>
      <c r="F45" s="20">
        <v>24.9</v>
      </c>
      <c r="G45" s="21">
        <v>76</v>
      </c>
      <c r="H45" s="45" t="s">
        <v>2</v>
      </c>
      <c r="I45" s="45" t="s">
        <v>4</v>
      </c>
      <c r="J45" s="21">
        <v>3</v>
      </c>
      <c r="K45" s="21">
        <v>120</v>
      </c>
      <c r="L45" s="21">
        <v>44</v>
      </c>
    </row>
    <row r="46" spans="1:12" x14ac:dyDescent="0.3">
      <c r="A46" s="27">
        <v>42</v>
      </c>
      <c r="B46" s="93">
        <v>61</v>
      </c>
      <c r="C46" s="94" t="s">
        <v>93</v>
      </c>
      <c r="D46" s="20">
        <v>2.6739659367396595</v>
      </c>
      <c r="E46" s="90">
        <v>195.51</v>
      </c>
      <c r="F46" s="20">
        <v>27.3</v>
      </c>
      <c r="G46" s="21">
        <v>74</v>
      </c>
      <c r="H46" s="45" t="s">
        <v>2</v>
      </c>
      <c r="I46" s="45" t="s">
        <v>4</v>
      </c>
      <c r="J46" s="21">
        <v>4</v>
      </c>
      <c r="K46" s="21">
        <v>119</v>
      </c>
      <c r="L46" s="21">
        <v>45</v>
      </c>
    </row>
    <row r="47" spans="1:12" x14ac:dyDescent="0.3">
      <c r="A47" s="27">
        <v>43</v>
      </c>
      <c r="B47" s="93">
        <v>72</v>
      </c>
      <c r="C47" s="94" t="s">
        <v>37</v>
      </c>
      <c r="D47" s="20">
        <v>2.6664251207729466</v>
      </c>
      <c r="E47" s="90">
        <v>189.8</v>
      </c>
      <c r="F47" s="20">
        <v>24.8</v>
      </c>
      <c r="G47" s="21">
        <v>74</v>
      </c>
      <c r="H47" s="45" t="s">
        <v>2</v>
      </c>
      <c r="I47" s="45" t="s">
        <v>1</v>
      </c>
      <c r="J47" s="21">
        <v>3</v>
      </c>
      <c r="K47" s="21">
        <v>119</v>
      </c>
      <c r="L47" s="21">
        <v>45</v>
      </c>
    </row>
    <row r="48" spans="1:12" x14ac:dyDescent="0.3">
      <c r="A48" s="27">
        <v>44</v>
      </c>
      <c r="B48" s="93">
        <v>87</v>
      </c>
      <c r="C48" s="94" t="s">
        <v>39</v>
      </c>
      <c r="D48" s="20">
        <v>2.6303030303030304</v>
      </c>
      <c r="E48" s="90">
        <v>209.1</v>
      </c>
      <c r="F48" s="20">
        <v>25.2</v>
      </c>
      <c r="G48" s="21">
        <v>75</v>
      </c>
      <c r="H48" s="45" t="s">
        <v>2</v>
      </c>
      <c r="I48" s="45" t="s">
        <v>4</v>
      </c>
      <c r="J48" s="21">
        <v>1</v>
      </c>
      <c r="K48" s="21">
        <v>119</v>
      </c>
      <c r="L48" s="21">
        <v>44</v>
      </c>
    </row>
    <row r="49" spans="1:12" x14ac:dyDescent="0.3">
      <c r="A49" s="27">
        <v>45</v>
      </c>
      <c r="B49" s="93">
        <v>75</v>
      </c>
      <c r="C49" s="94" t="s">
        <v>44</v>
      </c>
      <c r="D49" s="20">
        <v>2.6262068965517242</v>
      </c>
      <c r="E49" s="90">
        <v>210.22</v>
      </c>
      <c r="F49" s="20">
        <v>24.5</v>
      </c>
      <c r="G49" s="21">
        <v>76</v>
      </c>
      <c r="H49" s="45" t="s">
        <v>2</v>
      </c>
      <c r="I49" s="45" t="s">
        <v>4</v>
      </c>
      <c r="J49" s="21">
        <v>5</v>
      </c>
      <c r="K49" s="21">
        <v>120</v>
      </c>
      <c r="L49" s="21">
        <v>44</v>
      </c>
    </row>
    <row r="50" spans="1:12" x14ac:dyDescent="0.3">
      <c r="A50" s="27">
        <v>46</v>
      </c>
      <c r="B50" s="45">
        <v>4</v>
      </c>
      <c r="C50" s="27" t="s">
        <v>174</v>
      </c>
      <c r="D50" s="20">
        <v>2.6243265414897663</v>
      </c>
      <c r="E50" s="90">
        <v>166.07000000000002</v>
      </c>
      <c r="F50" s="20">
        <v>24.900000000000002</v>
      </c>
      <c r="G50" s="21">
        <v>74</v>
      </c>
      <c r="H50" s="20" t="s">
        <v>2</v>
      </c>
      <c r="I50" s="45" t="s">
        <v>4</v>
      </c>
      <c r="J50" s="21">
        <v>4.666666666666667</v>
      </c>
      <c r="K50" s="21">
        <v>117</v>
      </c>
      <c r="L50" s="21">
        <v>43</v>
      </c>
    </row>
    <row r="51" spans="1:12" x14ac:dyDescent="0.3">
      <c r="A51" s="27">
        <v>47</v>
      </c>
      <c r="B51" s="93">
        <v>85</v>
      </c>
      <c r="C51" s="94" t="s">
        <v>344</v>
      </c>
      <c r="D51" s="20">
        <v>2.5717026378896883</v>
      </c>
      <c r="E51" s="90">
        <v>213.68</v>
      </c>
      <c r="F51" s="20">
        <v>27.8</v>
      </c>
      <c r="G51" s="21">
        <v>74</v>
      </c>
      <c r="H51" s="45" t="s">
        <v>3</v>
      </c>
      <c r="I51" s="45" t="s">
        <v>4</v>
      </c>
      <c r="J51" s="21">
        <v>1</v>
      </c>
      <c r="K51" s="21">
        <v>119</v>
      </c>
      <c r="L51" s="21">
        <v>45</v>
      </c>
    </row>
    <row r="52" spans="1:12" x14ac:dyDescent="0.3">
      <c r="A52" s="27">
        <v>48</v>
      </c>
      <c r="B52" s="93">
        <v>93</v>
      </c>
      <c r="C52" s="94" t="s">
        <v>42</v>
      </c>
      <c r="D52" s="20">
        <v>2.5568764568764561</v>
      </c>
      <c r="E52" s="90">
        <v>229.95</v>
      </c>
      <c r="F52" s="20">
        <v>27.3</v>
      </c>
      <c r="G52" s="21">
        <v>74</v>
      </c>
      <c r="H52" s="45" t="s">
        <v>3</v>
      </c>
      <c r="I52" s="45" t="s">
        <v>1</v>
      </c>
      <c r="J52" s="21">
        <v>4</v>
      </c>
      <c r="K52" s="21">
        <v>119</v>
      </c>
      <c r="L52" s="21">
        <v>45</v>
      </c>
    </row>
    <row r="53" spans="1:12" x14ac:dyDescent="0.3">
      <c r="A53" s="27">
        <v>49</v>
      </c>
      <c r="B53" s="45">
        <v>25</v>
      </c>
      <c r="C53" s="27" t="s">
        <v>117</v>
      </c>
      <c r="D53" s="20">
        <v>2.4794232920747952</v>
      </c>
      <c r="E53" s="90">
        <v>215.00666666666666</v>
      </c>
      <c r="F53" s="20">
        <v>27.066666666666666</v>
      </c>
      <c r="G53" s="21">
        <v>78</v>
      </c>
      <c r="H53" s="20" t="s">
        <v>2</v>
      </c>
      <c r="I53" s="45" t="s">
        <v>4</v>
      </c>
      <c r="J53" s="21">
        <v>5.666666666666667</v>
      </c>
      <c r="K53" s="21">
        <v>121</v>
      </c>
      <c r="L53" s="21">
        <v>43</v>
      </c>
    </row>
    <row r="54" spans="1:12" x14ac:dyDescent="0.3">
      <c r="A54" s="27">
        <v>50</v>
      </c>
      <c r="B54" s="93">
        <v>67</v>
      </c>
      <c r="C54" s="94" t="s">
        <v>91</v>
      </c>
      <c r="D54" s="20">
        <v>2.4430348258706465</v>
      </c>
      <c r="E54" s="90">
        <v>159.19999999999999</v>
      </c>
      <c r="F54" s="20">
        <v>25.6</v>
      </c>
      <c r="G54" s="21">
        <v>75</v>
      </c>
      <c r="H54" s="45" t="s">
        <v>2</v>
      </c>
      <c r="I54" s="45" t="s">
        <v>4</v>
      </c>
      <c r="J54" s="21">
        <v>4</v>
      </c>
      <c r="K54" s="21">
        <v>119</v>
      </c>
      <c r="L54" s="21">
        <v>44</v>
      </c>
    </row>
    <row r="55" spans="1:12" x14ac:dyDescent="0.3">
      <c r="A55" s="27">
        <v>51</v>
      </c>
      <c r="B55" s="45">
        <v>15</v>
      </c>
      <c r="C55" s="27" t="s">
        <v>305</v>
      </c>
      <c r="D55" s="20">
        <v>2.4304859566198065</v>
      </c>
      <c r="E55" s="90">
        <v>166.35666666666665</v>
      </c>
      <c r="F55" s="20">
        <v>27.3</v>
      </c>
      <c r="G55" s="21">
        <v>71</v>
      </c>
      <c r="H55" s="20" t="s">
        <v>2</v>
      </c>
      <c r="I55" s="45" t="s">
        <v>4</v>
      </c>
      <c r="J55" s="21">
        <v>3</v>
      </c>
      <c r="K55" s="21">
        <v>119.33333333333333</v>
      </c>
      <c r="L55" s="21">
        <v>48.333333333333336</v>
      </c>
    </row>
    <row r="56" spans="1:12" x14ac:dyDescent="0.3">
      <c r="A56" s="27">
        <v>52</v>
      </c>
      <c r="B56" s="93">
        <v>58</v>
      </c>
      <c r="C56" s="94" t="s">
        <v>21</v>
      </c>
      <c r="D56" s="20">
        <v>2.4302564102564106</v>
      </c>
      <c r="E56" s="90">
        <v>213.74</v>
      </c>
      <c r="F56" s="20">
        <v>25.6</v>
      </c>
      <c r="G56" s="21">
        <v>78</v>
      </c>
      <c r="H56" s="45" t="s">
        <v>2</v>
      </c>
      <c r="I56" s="45" t="s">
        <v>4</v>
      </c>
      <c r="J56" s="21">
        <v>1</v>
      </c>
      <c r="K56" s="21">
        <v>121</v>
      </c>
      <c r="L56" s="21">
        <v>43</v>
      </c>
    </row>
    <row r="57" spans="1:12" x14ac:dyDescent="0.3">
      <c r="A57" s="27">
        <v>53</v>
      </c>
      <c r="B57" s="45">
        <v>5</v>
      </c>
      <c r="C57" s="27" t="s">
        <v>16</v>
      </c>
      <c r="D57" s="20">
        <v>2.3926083181979143</v>
      </c>
      <c r="E57" s="90">
        <v>193.86666666666667</v>
      </c>
      <c r="F57" s="20">
        <v>25.533333333333331</v>
      </c>
      <c r="G57" s="21">
        <v>74</v>
      </c>
      <c r="H57" s="20" t="s">
        <v>2</v>
      </c>
      <c r="I57" s="45" t="s">
        <v>4</v>
      </c>
      <c r="J57" s="21">
        <v>5.333333333333333</v>
      </c>
      <c r="K57" s="21">
        <v>119</v>
      </c>
      <c r="L57" s="21">
        <v>45</v>
      </c>
    </row>
    <row r="58" spans="1:12" x14ac:dyDescent="0.3">
      <c r="A58" s="27">
        <v>54</v>
      </c>
      <c r="B58" s="93">
        <v>70</v>
      </c>
      <c r="C58" s="94" t="s">
        <v>345</v>
      </c>
      <c r="D58" s="20">
        <v>2.303731343283582</v>
      </c>
      <c r="E58" s="90">
        <v>216.77</v>
      </c>
      <c r="F58" s="20">
        <v>27.1</v>
      </c>
      <c r="G58" s="21">
        <v>71</v>
      </c>
      <c r="H58" s="45" t="s">
        <v>2</v>
      </c>
      <c r="I58" s="45" t="s">
        <v>4</v>
      </c>
      <c r="J58" s="21">
        <v>3</v>
      </c>
      <c r="K58" s="21">
        <v>119</v>
      </c>
      <c r="L58" s="21">
        <v>48</v>
      </c>
    </row>
    <row r="59" spans="1:12" x14ac:dyDescent="0.3">
      <c r="A59" s="27">
        <v>55</v>
      </c>
      <c r="B59" s="93">
        <v>78</v>
      </c>
      <c r="C59" s="94" t="s">
        <v>187</v>
      </c>
      <c r="D59" s="20">
        <v>2.2928240740740744</v>
      </c>
      <c r="E59" s="90">
        <v>208.62</v>
      </c>
      <c r="F59" s="20">
        <v>27.2</v>
      </c>
      <c r="G59" s="21">
        <v>74</v>
      </c>
      <c r="H59" s="45" t="s">
        <v>2</v>
      </c>
      <c r="I59" s="45" t="s">
        <v>1</v>
      </c>
      <c r="J59" s="21">
        <v>1</v>
      </c>
      <c r="K59" s="21">
        <v>119</v>
      </c>
      <c r="L59" s="21">
        <v>45</v>
      </c>
    </row>
    <row r="60" spans="1:12" x14ac:dyDescent="0.3">
      <c r="A60" s="27">
        <v>56</v>
      </c>
      <c r="B60" s="45">
        <v>26</v>
      </c>
      <c r="C60" s="27" t="s">
        <v>346</v>
      </c>
      <c r="D60" s="20">
        <v>2.2603519868358464</v>
      </c>
      <c r="E60" s="90">
        <v>187.89</v>
      </c>
      <c r="F60" s="20">
        <v>27.166666666666668</v>
      </c>
      <c r="G60" s="21">
        <v>75</v>
      </c>
      <c r="H60" s="20" t="s">
        <v>2</v>
      </c>
      <c r="I60" s="45" t="s">
        <v>4</v>
      </c>
      <c r="J60" s="21">
        <v>4.333333333333333</v>
      </c>
      <c r="K60" s="21">
        <v>119</v>
      </c>
      <c r="L60" s="21">
        <v>44</v>
      </c>
    </row>
    <row r="61" spans="1:12" x14ac:dyDescent="0.3">
      <c r="A61" s="27">
        <v>57</v>
      </c>
      <c r="B61" s="93">
        <v>55</v>
      </c>
      <c r="C61" s="94" t="s">
        <v>113</v>
      </c>
      <c r="D61" s="20">
        <v>2.2528169014084507</v>
      </c>
      <c r="E61" s="90">
        <v>214.85</v>
      </c>
      <c r="F61" s="20">
        <v>25.9</v>
      </c>
      <c r="G61" s="21">
        <v>75</v>
      </c>
      <c r="H61" s="45" t="s">
        <v>2</v>
      </c>
      <c r="I61" s="45" t="s">
        <v>4</v>
      </c>
      <c r="J61" s="21">
        <v>7</v>
      </c>
      <c r="K61" s="21">
        <v>119</v>
      </c>
      <c r="L61" s="21">
        <v>44</v>
      </c>
    </row>
    <row r="62" spans="1:12" x14ac:dyDescent="0.3">
      <c r="A62" s="27">
        <v>58</v>
      </c>
      <c r="B62" s="93">
        <v>103</v>
      </c>
      <c r="C62" s="94" t="s">
        <v>324</v>
      </c>
      <c r="D62" s="20">
        <v>2.2521739130434781</v>
      </c>
      <c r="E62" s="90">
        <v>189.93</v>
      </c>
      <c r="F62" s="20">
        <v>25.4</v>
      </c>
      <c r="G62" s="21">
        <v>74</v>
      </c>
      <c r="H62" s="45" t="s">
        <v>2</v>
      </c>
      <c r="I62" s="45" t="s">
        <v>4</v>
      </c>
      <c r="J62" s="21">
        <v>1</v>
      </c>
      <c r="K62" s="21">
        <v>121</v>
      </c>
      <c r="L62" s="21">
        <v>47</v>
      </c>
    </row>
    <row r="63" spans="1:12" x14ac:dyDescent="0.3">
      <c r="A63" s="27">
        <v>59</v>
      </c>
      <c r="B63" s="93">
        <v>105</v>
      </c>
      <c r="C63" s="94" t="s">
        <v>197</v>
      </c>
      <c r="D63" s="20">
        <v>2.2477218225419664</v>
      </c>
      <c r="E63" s="90">
        <v>210.09</v>
      </c>
      <c r="F63" s="20">
        <v>25.6</v>
      </c>
      <c r="G63" s="21">
        <v>73</v>
      </c>
      <c r="H63" s="45" t="s">
        <v>287</v>
      </c>
      <c r="I63" s="45" t="s">
        <v>13</v>
      </c>
      <c r="J63" s="21">
        <v>1</v>
      </c>
      <c r="K63" s="21">
        <v>119</v>
      </c>
      <c r="L63" s="21">
        <v>46</v>
      </c>
    </row>
    <row r="64" spans="1:12" x14ac:dyDescent="0.3">
      <c r="A64" s="27">
        <v>60</v>
      </c>
      <c r="B64" s="93">
        <v>92</v>
      </c>
      <c r="C64" s="94" t="s">
        <v>99</v>
      </c>
      <c r="D64" s="20">
        <v>2.2201492537313432</v>
      </c>
      <c r="E64" s="90">
        <v>229.16</v>
      </c>
      <c r="F64" s="20">
        <v>26.6</v>
      </c>
      <c r="G64" s="21">
        <v>74</v>
      </c>
      <c r="H64" s="45" t="s">
        <v>2</v>
      </c>
      <c r="I64" s="45" t="s">
        <v>4</v>
      </c>
      <c r="J64" s="21">
        <v>1</v>
      </c>
      <c r="K64" s="21">
        <v>119</v>
      </c>
      <c r="L64" s="21">
        <v>45</v>
      </c>
    </row>
    <row r="65" spans="1:12" x14ac:dyDescent="0.3">
      <c r="A65" s="27">
        <v>61</v>
      </c>
      <c r="B65" s="93">
        <v>37</v>
      </c>
      <c r="C65" s="94" t="s">
        <v>118</v>
      </c>
      <c r="D65" s="20">
        <v>2.1951282051282051</v>
      </c>
      <c r="E65" s="90">
        <v>234.07</v>
      </c>
      <c r="F65" s="20">
        <v>26.9</v>
      </c>
      <c r="G65" s="21">
        <v>62</v>
      </c>
      <c r="H65" s="45" t="s">
        <v>3</v>
      </c>
      <c r="I65" s="45" t="s">
        <v>1</v>
      </c>
      <c r="J65" s="21">
        <v>5</v>
      </c>
      <c r="K65" s="21">
        <v>119</v>
      </c>
      <c r="L65" s="21">
        <v>57</v>
      </c>
    </row>
    <row r="66" spans="1:12" x14ac:dyDescent="0.3">
      <c r="A66" s="27">
        <v>62</v>
      </c>
      <c r="B66" s="93">
        <v>86</v>
      </c>
      <c r="C66" s="94" t="s">
        <v>347</v>
      </c>
      <c r="D66" s="20">
        <v>2.1335858585858589</v>
      </c>
      <c r="E66" s="90">
        <v>206.11</v>
      </c>
      <c r="F66" s="20">
        <v>25</v>
      </c>
      <c r="G66" s="21">
        <v>75</v>
      </c>
      <c r="H66" s="45" t="s">
        <v>2</v>
      </c>
      <c r="I66" s="45" t="s">
        <v>4</v>
      </c>
      <c r="J66" s="21">
        <v>7</v>
      </c>
      <c r="K66" s="21">
        <v>121</v>
      </c>
      <c r="L66" s="21">
        <v>46</v>
      </c>
    </row>
    <row r="67" spans="1:12" x14ac:dyDescent="0.3">
      <c r="A67" s="27">
        <v>63</v>
      </c>
      <c r="B67" s="45">
        <v>9</v>
      </c>
      <c r="C67" s="27" t="s">
        <v>311</v>
      </c>
      <c r="D67" s="20">
        <v>2.1272421047769727</v>
      </c>
      <c r="E67" s="90">
        <v>205.88</v>
      </c>
      <c r="F67" s="20">
        <v>26</v>
      </c>
      <c r="G67" s="21">
        <v>74</v>
      </c>
      <c r="H67" s="20" t="s">
        <v>2</v>
      </c>
      <c r="I67" s="45" t="s">
        <v>4</v>
      </c>
      <c r="J67" s="21">
        <v>2</v>
      </c>
      <c r="K67" s="21">
        <v>118.33333333333333</v>
      </c>
      <c r="L67" s="21">
        <v>44.333333333333336</v>
      </c>
    </row>
    <row r="68" spans="1:12" x14ac:dyDescent="0.3">
      <c r="A68" s="27">
        <v>64</v>
      </c>
      <c r="B68" s="93">
        <v>34</v>
      </c>
      <c r="C68" s="94" t="s">
        <v>17</v>
      </c>
      <c r="D68" s="20">
        <v>2.0543478260869565</v>
      </c>
      <c r="E68" s="90">
        <v>209.6</v>
      </c>
      <c r="F68" s="20">
        <v>27.7</v>
      </c>
      <c r="G68" s="21">
        <v>73</v>
      </c>
      <c r="H68" s="45" t="s">
        <v>2</v>
      </c>
      <c r="I68" s="45" t="s">
        <v>4</v>
      </c>
      <c r="J68" s="21">
        <v>3</v>
      </c>
      <c r="K68" s="21">
        <v>119</v>
      </c>
      <c r="L68" s="21">
        <v>46</v>
      </c>
    </row>
    <row r="69" spans="1:12" x14ac:dyDescent="0.3">
      <c r="A69" s="27">
        <v>65</v>
      </c>
      <c r="B69" s="45">
        <v>21</v>
      </c>
      <c r="C69" s="96" t="s">
        <v>348</v>
      </c>
      <c r="D69" s="20">
        <v>1.9944038929440391</v>
      </c>
      <c r="E69" s="90">
        <v>211.68</v>
      </c>
      <c r="F69" s="20">
        <v>25</v>
      </c>
      <c r="G69" s="21">
        <v>75</v>
      </c>
      <c r="H69" s="45" t="s">
        <v>2</v>
      </c>
      <c r="I69" s="45" t="s">
        <v>4</v>
      </c>
      <c r="J69" s="21">
        <v>7</v>
      </c>
      <c r="K69" s="21">
        <v>119</v>
      </c>
      <c r="L69" s="21">
        <v>44</v>
      </c>
    </row>
    <row r="70" spans="1:12" x14ac:dyDescent="0.3">
      <c r="A70" s="27">
        <v>66</v>
      </c>
      <c r="B70" s="45">
        <v>24</v>
      </c>
      <c r="C70" s="27" t="s">
        <v>141</v>
      </c>
      <c r="D70" s="20">
        <v>1.9840699977331571</v>
      </c>
      <c r="E70" s="90">
        <v>195.84666666666666</v>
      </c>
      <c r="F70" s="20">
        <v>25.133333333333336</v>
      </c>
      <c r="G70" s="21">
        <v>75</v>
      </c>
      <c r="H70" s="20" t="s">
        <v>2</v>
      </c>
      <c r="I70" s="45" t="s">
        <v>4</v>
      </c>
      <c r="J70" s="21">
        <v>4</v>
      </c>
      <c r="K70" s="21">
        <v>117</v>
      </c>
      <c r="L70" s="21">
        <v>42</v>
      </c>
    </row>
    <row r="71" spans="1:12" x14ac:dyDescent="0.3">
      <c r="A71" s="27">
        <v>67</v>
      </c>
      <c r="B71" s="93">
        <v>80</v>
      </c>
      <c r="C71" s="94" t="s">
        <v>186</v>
      </c>
      <c r="D71" s="20">
        <v>1.9686419753086419</v>
      </c>
      <c r="E71" s="90">
        <v>186.39</v>
      </c>
      <c r="F71" s="20">
        <v>26</v>
      </c>
      <c r="G71" s="21">
        <v>73</v>
      </c>
      <c r="H71" s="45" t="s">
        <v>2</v>
      </c>
      <c r="I71" s="45" t="s">
        <v>4</v>
      </c>
      <c r="J71" s="21">
        <v>1</v>
      </c>
      <c r="K71" s="21">
        <v>119</v>
      </c>
      <c r="L71" s="21">
        <v>46</v>
      </c>
    </row>
    <row r="72" spans="1:12" x14ac:dyDescent="0.3">
      <c r="A72" s="27">
        <v>68</v>
      </c>
      <c r="B72" s="93">
        <v>71</v>
      </c>
      <c r="C72" s="94" t="s">
        <v>33</v>
      </c>
      <c r="D72" s="20">
        <v>1.967892156862745</v>
      </c>
      <c r="E72" s="90">
        <v>204.13</v>
      </c>
      <c r="F72" s="20">
        <v>27.7</v>
      </c>
      <c r="G72" s="21">
        <v>76</v>
      </c>
      <c r="H72" s="45" t="s">
        <v>3</v>
      </c>
      <c r="I72" s="45" t="s">
        <v>4</v>
      </c>
      <c r="J72" s="21">
        <v>3</v>
      </c>
      <c r="K72" s="21">
        <v>119</v>
      </c>
      <c r="L72" s="21">
        <v>43</v>
      </c>
    </row>
    <row r="73" spans="1:12" x14ac:dyDescent="0.3">
      <c r="A73" s="27">
        <v>69</v>
      </c>
      <c r="B73" s="93">
        <v>43</v>
      </c>
      <c r="C73" s="94" t="s">
        <v>108</v>
      </c>
      <c r="D73" s="20">
        <v>1.9555555555555559</v>
      </c>
      <c r="E73" s="90">
        <v>169.5</v>
      </c>
      <c r="F73" s="20">
        <v>26.5</v>
      </c>
      <c r="G73" s="21">
        <v>74</v>
      </c>
      <c r="H73" s="45" t="s">
        <v>2</v>
      </c>
      <c r="I73" s="45" t="s">
        <v>4</v>
      </c>
      <c r="J73" s="21">
        <v>2</v>
      </c>
      <c r="K73" s="21">
        <v>119</v>
      </c>
      <c r="L73" s="21">
        <v>45</v>
      </c>
    </row>
    <row r="74" spans="1:12" x14ac:dyDescent="0.3">
      <c r="A74" s="27">
        <v>70</v>
      </c>
      <c r="B74" s="93">
        <v>54</v>
      </c>
      <c r="C74" s="94" t="s">
        <v>33</v>
      </c>
      <c r="D74" s="20">
        <v>1.9400932400932402</v>
      </c>
      <c r="E74" s="90">
        <v>205.94</v>
      </c>
      <c r="F74" s="20">
        <v>27.7</v>
      </c>
      <c r="G74" s="21">
        <v>76</v>
      </c>
      <c r="H74" s="45" t="s">
        <v>3</v>
      </c>
      <c r="I74" s="45" t="s">
        <v>4</v>
      </c>
      <c r="J74" s="21">
        <v>3</v>
      </c>
      <c r="K74" s="21">
        <v>120</v>
      </c>
      <c r="L74" s="21">
        <v>44</v>
      </c>
    </row>
    <row r="75" spans="1:12" x14ac:dyDescent="0.3">
      <c r="A75" s="27">
        <v>71</v>
      </c>
      <c r="B75" s="93">
        <v>40</v>
      </c>
      <c r="C75" s="94" t="s">
        <v>122</v>
      </c>
      <c r="D75" s="20">
        <v>1.8683698296836984</v>
      </c>
      <c r="E75" s="90">
        <v>234</v>
      </c>
      <c r="F75" s="20">
        <v>28</v>
      </c>
      <c r="G75" s="21">
        <v>62</v>
      </c>
      <c r="H75" s="45" t="s">
        <v>3</v>
      </c>
      <c r="I75" s="45" t="s">
        <v>1</v>
      </c>
      <c r="J75" s="21">
        <v>2</v>
      </c>
      <c r="K75" s="21">
        <v>119</v>
      </c>
      <c r="L75" s="21">
        <v>57</v>
      </c>
    </row>
    <row r="76" spans="1:12" x14ac:dyDescent="0.3">
      <c r="A76" s="27">
        <v>72</v>
      </c>
      <c r="B76" s="93">
        <v>50</v>
      </c>
      <c r="C76" s="94" t="s">
        <v>26</v>
      </c>
      <c r="D76" s="20">
        <v>1.7466183574879228</v>
      </c>
      <c r="E76" s="90">
        <v>199.2</v>
      </c>
      <c r="F76" s="20">
        <v>26.1</v>
      </c>
      <c r="G76" s="21">
        <v>66</v>
      </c>
      <c r="H76" s="45" t="s">
        <v>2</v>
      </c>
      <c r="I76" s="45" t="s">
        <v>4</v>
      </c>
      <c r="J76" s="21">
        <v>3</v>
      </c>
      <c r="K76" s="21">
        <v>119</v>
      </c>
      <c r="L76" s="21">
        <v>53</v>
      </c>
    </row>
    <row r="77" spans="1:12" x14ac:dyDescent="0.3">
      <c r="A77" s="27">
        <v>73</v>
      </c>
      <c r="B77" s="93">
        <v>60</v>
      </c>
      <c r="C77" s="94" t="s">
        <v>23</v>
      </c>
      <c r="D77" s="20">
        <v>1.7340527577937648</v>
      </c>
      <c r="E77" s="90">
        <v>213.63</v>
      </c>
      <c r="F77" s="20">
        <v>26.2</v>
      </c>
      <c r="G77" s="21">
        <v>74</v>
      </c>
      <c r="H77" s="45" t="s">
        <v>2</v>
      </c>
      <c r="I77" s="45" t="s">
        <v>4</v>
      </c>
      <c r="J77" s="21">
        <v>4</v>
      </c>
      <c r="K77" s="21">
        <v>119</v>
      </c>
      <c r="L77" s="21">
        <v>45</v>
      </c>
    </row>
    <row r="78" spans="1:12" x14ac:dyDescent="0.3">
      <c r="A78" s="27">
        <v>74</v>
      </c>
      <c r="B78" s="93">
        <v>62</v>
      </c>
      <c r="C78" s="94" t="s">
        <v>100</v>
      </c>
      <c r="D78" s="20">
        <v>1.7044917257683216</v>
      </c>
      <c r="E78" s="90">
        <v>140.91999999999999</v>
      </c>
      <c r="F78" s="20">
        <v>23</v>
      </c>
      <c r="G78" s="21">
        <v>67</v>
      </c>
      <c r="H78" s="45" t="s">
        <v>3</v>
      </c>
      <c r="I78" s="45" t="s">
        <v>4</v>
      </c>
      <c r="J78" s="21">
        <v>3</v>
      </c>
      <c r="K78" s="21">
        <v>117</v>
      </c>
      <c r="L78" s="21">
        <v>50</v>
      </c>
    </row>
    <row r="79" spans="1:12" x14ac:dyDescent="0.3">
      <c r="A79" s="27">
        <v>75</v>
      </c>
      <c r="B79" s="93">
        <v>74</v>
      </c>
      <c r="C79" s="94" t="s">
        <v>33</v>
      </c>
      <c r="D79" s="20">
        <v>1.7031630170316303</v>
      </c>
      <c r="E79" s="90">
        <v>185.57</v>
      </c>
      <c r="F79" s="20">
        <v>28</v>
      </c>
      <c r="G79" s="21">
        <v>80</v>
      </c>
      <c r="H79" s="45" t="s">
        <v>3</v>
      </c>
      <c r="I79" s="45" t="s">
        <v>4</v>
      </c>
      <c r="J79" s="21">
        <v>3</v>
      </c>
      <c r="K79" s="21">
        <v>122</v>
      </c>
      <c r="L79" s="21">
        <v>42</v>
      </c>
    </row>
    <row r="80" spans="1:12" x14ac:dyDescent="0.3">
      <c r="A80" s="27">
        <v>76</v>
      </c>
      <c r="B80" s="93">
        <v>39</v>
      </c>
      <c r="C80" s="94" t="s">
        <v>115</v>
      </c>
      <c r="D80" s="20">
        <v>1.6974554707379135</v>
      </c>
      <c r="E80" s="90">
        <v>170.42</v>
      </c>
      <c r="F80" s="20">
        <v>28.1</v>
      </c>
      <c r="G80" s="21">
        <v>74</v>
      </c>
      <c r="H80" s="45" t="s">
        <v>2</v>
      </c>
      <c r="I80" s="45" t="s">
        <v>4</v>
      </c>
      <c r="J80" s="21">
        <v>1</v>
      </c>
      <c r="K80" s="21">
        <v>119</v>
      </c>
      <c r="L80" s="21">
        <v>45</v>
      </c>
    </row>
    <row r="81" spans="1:12" x14ac:dyDescent="0.3">
      <c r="A81" s="27">
        <v>77</v>
      </c>
      <c r="B81" s="93">
        <v>52</v>
      </c>
      <c r="C81" s="94" t="s">
        <v>102</v>
      </c>
      <c r="D81" s="20">
        <v>1.6789473684210525</v>
      </c>
      <c r="E81" s="90">
        <v>176.15</v>
      </c>
      <c r="F81" s="20">
        <v>26.6</v>
      </c>
      <c r="G81" s="21">
        <v>66</v>
      </c>
      <c r="H81" s="45" t="s">
        <v>2</v>
      </c>
      <c r="I81" s="45" t="s">
        <v>1</v>
      </c>
      <c r="J81" s="21">
        <v>1</v>
      </c>
      <c r="K81" s="21">
        <v>117</v>
      </c>
      <c r="L81" s="21">
        <v>51</v>
      </c>
    </row>
    <row r="82" spans="1:12" x14ac:dyDescent="0.3">
      <c r="A82" s="27">
        <v>78</v>
      </c>
      <c r="B82" s="93">
        <v>101</v>
      </c>
      <c r="C82" s="94" t="s">
        <v>349</v>
      </c>
      <c r="D82" s="20">
        <v>1.663613231552163</v>
      </c>
      <c r="E82" s="90">
        <v>203.31</v>
      </c>
      <c r="F82" s="20">
        <v>25.7</v>
      </c>
      <c r="G82" s="21">
        <v>74</v>
      </c>
      <c r="H82" s="45" t="s">
        <v>2</v>
      </c>
      <c r="I82" s="45" t="s">
        <v>4</v>
      </c>
      <c r="J82" s="21">
        <v>5</v>
      </c>
      <c r="K82" s="21">
        <v>119</v>
      </c>
      <c r="L82" s="21">
        <v>45</v>
      </c>
    </row>
    <row r="83" spans="1:12" x14ac:dyDescent="0.3">
      <c r="A83" s="27">
        <v>79</v>
      </c>
      <c r="B83" s="93">
        <v>46</v>
      </c>
      <c r="C83" s="94" t="s">
        <v>95</v>
      </c>
      <c r="D83" s="20">
        <v>1.6208651399491096</v>
      </c>
      <c r="E83" s="90">
        <v>211.49</v>
      </c>
      <c r="F83" s="20">
        <v>26.1</v>
      </c>
      <c r="G83" s="21">
        <v>74</v>
      </c>
      <c r="H83" s="45" t="s">
        <v>2</v>
      </c>
      <c r="I83" s="45" t="s">
        <v>1</v>
      </c>
      <c r="J83" s="21">
        <v>1</v>
      </c>
      <c r="K83" s="21">
        <v>119</v>
      </c>
      <c r="L83" s="21">
        <v>45</v>
      </c>
    </row>
    <row r="84" spans="1:12" x14ac:dyDescent="0.3">
      <c r="A84" s="27">
        <v>80</v>
      </c>
      <c r="B84" s="93">
        <v>76</v>
      </c>
      <c r="C84" s="94" t="s">
        <v>35</v>
      </c>
      <c r="D84" s="20">
        <v>1.6124378109452735</v>
      </c>
      <c r="E84" s="90">
        <v>171.09</v>
      </c>
      <c r="F84" s="20">
        <v>26.9</v>
      </c>
      <c r="G84" s="21">
        <v>79</v>
      </c>
      <c r="H84" s="45" t="s">
        <v>3</v>
      </c>
      <c r="I84" s="45" t="s">
        <v>343</v>
      </c>
      <c r="J84" s="21">
        <v>6</v>
      </c>
      <c r="K84" s="21">
        <v>119</v>
      </c>
      <c r="L84" s="21">
        <v>40</v>
      </c>
    </row>
    <row r="85" spans="1:12" x14ac:dyDescent="0.3">
      <c r="A85" s="27">
        <v>81</v>
      </c>
      <c r="B85" s="45">
        <v>22</v>
      </c>
      <c r="C85" s="27" t="s">
        <v>317</v>
      </c>
      <c r="D85" s="20">
        <v>1.5849346875559458</v>
      </c>
      <c r="E85" s="90">
        <v>170.97666666666669</v>
      </c>
      <c r="F85" s="20">
        <v>28.233333333333331</v>
      </c>
      <c r="G85" s="21">
        <v>78.666666666666671</v>
      </c>
      <c r="H85" s="20" t="s">
        <v>3</v>
      </c>
      <c r="I85" s="45" t="s">
        <v>4</v>
      </c>
      <c r="J85" s="21">
        <v>1.6666666666666667</v>
      </c>
      <c r="K85" s="21">
        <v>121</v>
      </c>
      <c r="L85" s="21">
        <v>42.333333333333336</v>
      </c>
    </row>
    <row r="86" spans="1:12" x14ac:dyDescent="0.3">
      <c r="A86" s="27">
        <v>82</v>
      </c>
      <c r="B86" s="93">
        <v>65</v>
      </c>
      <c r="C86" s="94" t="s">
        <v>97</v>
      </c>
      <c r="D86" s="20">
        <v>1.5487922705314008</v>
      </c>
      <c r="E86" s="90">
        <v>152.82</v>
      </c>
      <c r="F86" s="20">
        <v>28.2</v>
      </c>
      <c r="G86" s="21">
        <v>75</v>
      </c>
      <c r="H86" s="45" t="s">
        <v>3</v>
      </c>
      <c r="I86" s="45" t="s">
        <v>1</v>
      </c>
      <c r="J86" s="21">
        <v>3</v>
      </c>
      <c r="K86" s="21">
        <v>119</v>
      </c>
      <c r="L86" s="21">
        <v>44</v>
      </c>
    </row>
    <row r="87" spans="1:12" x14ac:dyDescent="0.3">
      <c r="A87" s="27">
        <v>83</v>
      </c>
      <c r="B87" s="93">
        <v>96</v>
      </c>
      <c r="C87" s="94" t="s">
        <v>64</v>
      </c>
      <c r="D87" s="20">
        <v>1.5149758454106281</v>
      </c>
      <c r="E87" s="90">
        <v>148.28</v>
      </c>
      <c r="F87" s="20">
        <v>28.6</v>
      </c>
      <c r="G87" s="21">
        <v>78</v>
      </c>
      <c r="H87" s="45" t="s">
        <v>3</v>
      </c>
      <c r="I87" s="45" t="s">
        <v>1</v>
      </c>
      <c r="J87" s="21">
        <v>4</v>
      </c>
      <c r="K87" s="21">
        <v>120</v>
      </c>
      <c r="L87" s="21">
        <v>42</v>
      </c>
    </row>
    <row r="88" spans="1:12" x14ac:dyDescent="0.3">
      <c r="A88" s="27">
        <v>84</v>
      </c>
      <c r="B88" s="93">
        <v>69</v>
      </c>
      <c r="C88" s="94" t="s">
        <v>90</v>
      </c>
      <c r="D88" s="20">
        <v>1.5124087591240878</v>
      </c>
      <c r="E88" s="90">
        <v>170.15</v>
      </c>
      <c r="F88" s="20">
        <v>25.9</v>
      </c>
      <c r="G88" s="21">
        <v>74</v>
      </c>
      <c r="H88" s="45" t="s">
        <v>2</v>
      </c>
      <c r="I88" s="45" t="s">
        <v>13</v>
      </c>
      <c r="J88" s="21">
        <v>1</v>
      </c>
      <c r="K88" s="21">
        <v>118</v>
      </c>
      <c r="L88" s="21">
        <v>44</v>
      </c>
    </row>
    <row r="89" spans="1:12" x14ac:dyDescent="0.3">
      <c r="A89" s="27">
        <v>85</v>
      </c>
      <c r="B89" s="93">
        <v>66</v>
      </c>
      <c r="C89" s="94" t="s">
        <v>109</v>
      </c>
      <c r="D89" s="20">
        <v>1.491604938271605</v>
      </c>
      <c r="E89" s="90">
        <v>169.11</v>
      </c>
      <c r="F89" s="20">
        <v>25.9</v>
      </c>
      <c r="G89" s="21">
        <v>76</v>
      </c>
      <c r="H89" s="45" t="s">
        <v>2</v>
      </c>
      <c r="I89" s="45" t="s">
        <v>4</v>
      </c>
      <c r="J89" s="21">
        <v>4</v>
      </c>
      <c r="K89" s="21">
        <v>121</v>
      </c>
      <c r="L89" s="21">
        <v>45</v>
      </c>
    </row>
    <row r="90" spans="1:12" x14ac:dyDescent="0.3">
      <c r="A90" s="27">
        <v>86</v>
      </c>
      <c r="B90" s="93">
        <v>45</v>
      </c>
      <c r="C90" s="94" t="s">
        <v>88</v>
      </c>
      <c r="D90" s="20">
        <v>1.3543859649122805</v>
      </c>
      <c r="E90" s="90">
        <v>162.30000000000001</v>
      </c>
      <c r="F90" s="20">
        <v>26.9</v>
      </c>
      <c r="G90" s="21">
        <v>74</v>
      </c>
      <c r="H90" s="45" t="s">
        <v>3</v>
      </c>
      <c r="I90" s="45" t="s">
        <v>1</v>
      </c>
      <c r="J90" s="21">
        <v>3</v>
      </c>
      <c r="K90" s="21">
        <v>119</v>
      </c>
      <c r="L90" s="21">
        <v>45</v>
      </c>
    </row>
    <row r="91" spans="1:12" x14ac:dyDescent="0.3">
      <c r="A91" s="27">
        <v>87</v>
      </c>
      <c r="B91" s="45">
        <v>1</v>
      </c>
      <c r="C91" s="27" t="s">
        <v>290</v>
      </c>
      <c r="D91" s="20">
        <v>1.2651560198621798</v>
      </c>
      <c r="E91" s="90">
        <v>193.89666666666668</v>
      </c>
      <c r="F91" s="20">
        <v>25.400000000000002</v>
      </c>
      <c r="G91" s="21">
        <v>75</v>
      </c>
      <c r="H91" s="20" t="s">
        <v>2</v>
      </c>
      <c r="I91" s="45" t="s">
        <v>4</v>
      </c>
      <c r="J91" s="21">
        <v>6</v>
      </c>
      <c r="K91" s="21">
        <v>115</v>
      </c>
      <c r="L91" s="21">
        <v>40</v>
      </c>
    </row>
    <row r="92" spans="1:12" x14ac:dyDescent="0.3">
      <c r="A92" s="27">
        <v>88</v>
      </c>
      <c r="B92" s="93">
        <v>95</v>
      </c>
      <c r="C92" s="94" t="s">
        <v>188</v>
      </c>
      <c r="D92" s="20">
        <v>1.26</v>
      </c>
      <c r="E92" s="90">
        <v>243.31</v>
      </c>
      <c r="F92" s="20">
        <v>24.2</v>
      </c>
      <c r="G92" s="21">
        <v>77</v>
      </c>
      <c r="H92" s="45" t="s">
        <v>2</v>
      </c>
      <c r="I92" s="45" t="s">
        <v>4</v>
      </c>
      <c r="J92" s="21">
        <v>5</v>
      </c>
      <c r="K92" s="21">
        <v>117</v>
      </c>
      <c r="L92" s="21">
        <v>40</v>
      </c>
    </row>
    <row r="93" spans="1:12" x14ac:dyDescent="0.3">
      <c r="A93" s="27">
        <v>89</v>
      </c>
      <c r="B93" s="93">
        <v>38</v>
      </c>
      <c r="C93" s="94" t="s">
        <v>121</v>
      </c>
      <c r="D93" s="20">
        <v>1.1614814814814818</v>
      </c>
      <c r="E93" s="90">
        <v>185.25</v>
      </c>
      <c r="F93" s="20">
        <v>27.8</v>
      </c>
      <c r="G93" s="21">
        <v>73</v>
      </c>
      <c r="H93" s="45" t="s">
        <v>2</v>
      </c>
      <c r="I93" s="45" t="s">
        <v>4</v>
      </c>
      <c r="J93" s="21">
        <v>1</v>
      </c>
      <c r="K93" s="21">
        <v>120</v>
      </c>
      <c r="L93" s="21">
        <v>47</v>
      </c>
    </row>
    <row r="94" spans="1:12" x14ac:dyDescent="0.3">
      <c r="A94" s="27">
        <v>90</v>
      </c>
      <c r="B94" s="93">
        <v>49</v>
      </c>
      <c r="C94" s="94" t="s">
        <v>89</v>
      </c>
      <c r="D94" s="20">
        <v>1.1144278606965174</v>
      </c>
      <c r="E94" s="90">
        <v>196.61</v>
      </c>
      <c r="F94" s="20">
        <v>23.9</v>
      </c>
      <c r="G94" s="21">
        <v>66</v>
      </c>
      <c r="H94" s="45" t="s">
        <v>2</v>
      </c>
      <c r="I94" s="45" t="s">
        <v>18</v>
      </c>
      <c r="J94" s="21">
        <v>3</v>
      </c>
      <c r="K94" s="21">
        <v>119</v>
      </c>
      <c r="L94" s="21">
        <v>53</v>
      </c>
    </row>
    <row r="95" spans="1:12" x14ac:dyDescent="0.3">
      <c r="A95" s="27">
        <v>91</v>
      </c>
      <c r="B95" s="93">
        <v>48</v>
      </c>
      <c r="C95" s="94" t="s">
        <v>105</v>
      </c>
      <c r="D95" s="20">
        <v>1.078743961352657</v>
      </c>
      <c r="E95" s="90">
        <v>192.25</v>
      </c>
      <c r="F95" s="20">
        <v>26.6</v>
      </c>
      <c r="G95" s="21">
        <v>76</v>
      </c>
      <c r="H95" s="45" t="s">
        <v>3</v>
      </c>
      <c r="I95" s="45" t="s">
        <v>1</v>
      </c>
      <c r="J95" s="21">
        <v>1</v>
      </c>
      <c r="K95" s="21">
        <v>121</v>
      </c>
      <c r="L95" s="21">
        <v>45</v>
      </c>
    </row>
    <row r="96" spans="1:12" x14ac:dyDescent="0.3">
      <c r="A96" s="27">
        <v>92</v>
      </c>
      <c r="B96" s="93">
        <v>100</v>
      </c>
      <c r="C96" s="94" t="s">
        <v>195</v>
      </c>
      <c r="D96" s="20">
        <v>1.0769230769230769</v>
      </c>
      <c r="E96" s="90">
        <v>202</v>
      </c>
      <c r="F96" s="20">
        <v>25.2</v>
      </c>
      <c r="G96" s="21">
        <v>72</v>
      </c>
      <c r="H96" s="45" t="s">
        <v>2</v>
      </c>
      <c r="I96" s="45" t="s">
        <v>4</v>
      </c>
      <c r="J96" s="21">
        <v>1</v>
      </c>
      <c r="K96" s="21">
        <v>119</v>
      </c>
      <c r="L96" s="21">
        <v>47</v>
      </c>
    </row>
    <row r="97" spans="1:12" x14ac:dyDescent="0.3">
      <c r="A97" s="27">
        <v>93</v>
      </c>
      <c r="B97" s="45">
        <v>32</v>
      </c>
      <c r="C97" s="27" t="s">
        <v>94</v>
      </c>
      <c r="D97" s="20">
        <v>0.57745400021532645</v>
      </c>
      <c r="E97" s="90">
        <v>161.17999999999998</v>
      </c>
      <c r="F97" s="20">
        <v>26.266666666666669</v>
      </c>
      <c r="G97" s="21">
        <v>77.333333333333329</v>
      </c>
      <c r="H97" s="20" t="s">
        <v>2</v>
      </c>
      <c r="I97" s="45" t="s">
        <v>4</v>
      </c>
      <c r="J97" s="21">
        <v>2</v>
      </c>
      <c r="K97" s="21">
        <v>120</v>
      </c>
      <c r="L97" s="21">
        <v>42.666666666666664</v>
      </c>
    </row>
  </sheetData>
  <mergeCells count="2">
    <mergeCell ref="A2:L2"/>
    <mergeCell ref="A1:L1"/>
  </mergeCells>
  <pageMargins left="0.59055118110236227" right="0.59055118110236227" top="1.1417322834645669" bottom="0.55118110236220474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9"/>
  <sheetViews>
    <sheetView topLeftCell="A61" zoomScaleNormal="100" workbookViewId="0">
      <selection activeCell="G11" sqref="G11"/>
    </sheetView>
  </sheetViews>
  <sheetFormatPr defaultColWidth="9.08984375" defaultRowHeight="14" x14ac:dyDescent="0.3"/>
  <cols>
    <col min="1" max="1" width="6.36328125" style="1" customWidth="1"/>
    <col min="2" max="2" width="6.36328125" style="13" customWidth="1"/>
    <col min="3" max="3" width="15.36328125" style="16" customWidth="1"/>
    <col min="4" max="4" width="10.36328125" style="1" customWidth="1"/>
    <col min="5" max="6" width="10.453125" style="1" customWidth="1"/>
    <col min="7" max="7" width="15.08984375" style="13" customWidth="1"/>
    <col min="8" max="8" width="11.90625" style="13" customWidth="1"/>
    <col min="9" max="9" width="14" style="13" customWidth="1"/>
    <col min="10" max="10" width="15.08984375" style="1" customWidth="1"/>
    <col min="11" max="11" width="9.54296875" style="13" bestFit="1" customWidth="1"/>
    <col min="12" max="12" width="11.453125" style="1" customWidth="1"/>
    <col min="13" max="16384" width="9.08984375" style="1"/>
  </cols>
  <sheetData>
    <row r="1" spans="1:12" ht="15.5" x14ac:dyDescent="0.35">
      <c r="A1" s="104" t="s">
        <v>292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5" x14ac:dyDescent="0.35">
      <c r="A2" s="108" t="s">
        <v>319</v>
      </c>
      <c r="B2" s="108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73.5" customHeight="1" x14ac:dyDescent="0.3">
      <c r="A3" s="10" t="s">
        <v>7</v>
      </c>
      <c r="B3" s="48" t="s">
        <v>298</v>
      </c>
      <c r="C3" s="11" t="s">
        <v>49</v>
      </c>
      <c r="D3" s="10" t="s">
        <v>182</v>
      </c>
      <c r="E3" s="11" t="s">
        <v>50</v>
      </c>
      <c r="F3" s="12" t="s">
        <v>9</v>
      </c>
      <c r="G3" s="14" t="s">
        <v>70</v>
      </c>
      <c r="H3" s="14" t="s">
        <v>15</v>
      </c>
      <c r="I3" s="14" t="s">
        <v>48</v>
      </c>
      <c r="J3" s="14" t="s">
        <v>53</v>
      </c>
      <c r="K3" s="23" t="s">
        <v>180</v>
      </c>
      <c r="L3" s="23" t="s">
        <v>299</v>
      </c>
    </row>
    <row r="4" spans="1:12" x14ac:dyDescent="0.3">
      <c r="A4" s="15">
        <v>1</v>
      </c>
      <c r="B4" s="46">
        <v>2</v>
      </c>
      <c r="C4" s="46">
        <v>3</v>
      </c>
      <c r="D4" s="46">
        <v>4</v>
      </c>
      <c r="E4" s="46">
        <v>5</v>
      </c>
      <c r="F4" s="46">
        <v>6</v>
      </c>
      <c r="G4" s="46">
        <v>7</v>
      </c>
      <c r="H4" s="46">
        <v>8</v>
      </c>
      <c r="I4" s="46">
        <v>9</v>
      </c>
      <c r="J4" s="46">
        <v>10</v>
      </c>
      <c r="K4" s="46">
        <v>11</v>
      </c>
      <c r="L4" s="46">
        <v>12</v>
      </c>
    </row>
    <row r="5" spans="1:12" x14ac:dyDescent="0.3">
      <c r="A5" s="45">
        <v>1</v>
      </c>
      <c r="B5" s="89">
        <v>57</v>
      </c>
      <c r="C5" s="27" t="s">
        <v>326</v>
      </c>
      <c r="D5" s="20">
        <v>5.7191818684355997</v>
      </c>
      <c r="E5" s="90">
        <v>190.69</v>
      </c>
      <c r="F5" s="20">
        <v>24.8</v>
      </c>
      <c r="G5" s="21">
        <v>75</v>
      </c>
      <c r="H5" s="20" t="s">
        <v>2</v>
      </c>
      <c r="I5" s="20" t="s">
        <v>4</v>
      </c>
      <c r="J5" s="90">
        <v>5</v>
      </c>
      <c r="K5" s="21">
        <v>119</v>
      </c>
      <c r="L5" s="21">
        <v>44</v>
      </c>
    </row>
    <row r="6" spans="1:12" x14ac:dyDescent="0.3">
      <c r="A6" s="45">
        <v>2</v>
      </c>
      <c r="B6" s="45">
        <v>42</v>
      </c>
      <c r="C6" s="27" t="s">
        <v>43</v>
      </c>
      <c r="D6" s="20">
        <v>4.7616132571039129</v>
      </c>
      <c r="E6" s="90">
        <v>189.0975</v>
      </c>
      <c r="F6" s="20">
        <v>25.075000000000003</v>
      </c>
      <c r="G6" s="21">
        <v>74</v>
      </c>
      <c r="H6" s="20" t="s">
        <v>2</v>
      </c>
      <c r="I6" s="20" t="s">
        <v>4</v>
      </c>
      <c r="J6" s="90">
        <v>6.5</v>
      </c>
      <c r="K6" s="21">
        <v>118</v>
      </c>
      <c r="L6" s="21">
        <v>44</v>
      </c>
    </row>
    <row r="7" spans="1:12" x14ac:dyDescent="0.3">
      <c r="A7" s="45">
        <v>3</v>
      </c>
      <c r="B7" s="45">
        <v>17</v>
      </c>
      <c r="C7" s="27" t="s">
        <v>291</v>
      </c>
      <c r="D7" s="20">
        <v>4.6408677637621052</v>
      </c>
      <c r="E7" s="90">
        <v>223.33750000000001</v>
      </c>
      <c r="F7" s="20">
        <v>24.65</v>
      </c>
      <c r="G7" s="21">
        <v>74</v>
      </c>
      <c r="H7" s="20" t="s">
        <v>2</v>
      </c>
      <c r="I7" s="20" t="s">
        <v>4</v>
      </c>
      <c r="J7" s="90">
        <v>5.5</v>
      </c>
      <c r="K7" s="21">
        <v>120</v>
      </c>
      <c r="L7" s="21">
        <v>46</v>
      </c>
    </row>
    <row r="8" spans="1:12" x14ac:dyDescent="0.3">
      <c r="A8" s="45">
        <v>4</v>
      </c>
      <c r="B8" s="45">
        <v>39</v>
      </c>
      <c r="C8" s="27" t="s">
        <v>36</v>
      </c>
      <c r="D8" s="20">
        <v>4.5922881900895405</v>
      </c>
      <c r="E8" s="90">
        <v>213.25749999999999</v>
      </c>
      <c r="F8" s="20">
        <v>23.574999999999999</v>
      </c>
      <c r="G8" s="21">
        <v>75</v>
      </c>
      <c r="H8" s="20" t="s">
        <v>2</v>
      </c>
      <c r="I8" s="20" t="s">
        <v>4</v>
      </c>
      <c r="J8" s="90">
        <v>6</v>
      </c>
      <c r="K8" s="21">
        <v>118</v>
      </c>
      <c r="L8" s="21">
        <v>43</v>
      </c>
    </row>
    <row r="9" spans="1:12" x14ac:dyDescent="0.3">
      <c r="A9" s="45">
        <v>5</v>
      </c>
      <c r="B9" s="45">
        <v>51</v>
      </c>
      <c r="C9" s="27" t="s">
        <v>107</v>
      </c>
      <c r="D9" s="20">
        <v>4.5157545605306799</v>
      </c>
      <c r="E9" s="90">
        <v>209.94</v>
      </c>
      <c r="F9" s="20">
        <v>24.9</v>
      </c>
      <c r="G9" s="21">
        <v>75</v>
      </c>
      <c r="H9" s="20" t="s">
        <v>2</v>
      </c>
      <c r="I9" s="20" t="s">
        <v>4</v>
      </c>
      <c r="J9" s="90">
        <v>4</v>
      </c>
      <c r="K9" s="21">
        <v>117</v>
      </c>
      <c r="L9" s="21">
        <v>42</v>
      </c>
    </row>
    <row r="10" spans="1:12" x14ac:dyDescent="0.3">
      <c r="A10" s="45">
        <v>6</v>
      </c>
      <c r="B10" s="45">
        <v>41</v>
      </c>
      <c r="C10" s="27" t="s">
        <v>45</v>
      </c>
      <c r="D10" s="20">
        <v>4.482199080652121</v>
      </c>
      <c r="E10" s="90">
        <v>214.11500000000001</v>
      </c>
      <c r="F10" s="20">
        <v>25.1</v>
      </c>
      <c r="G10" s="21">
        <v>76</v>
      </c>
      <c r="H10" s="20" t="s">
        <v>2</v>
      </c>
      <c r="I10" s="20" t="s">
        <v>4</v>
      </c>
      <c r="J10" s="90">
        <v>5.5</v>
      </c>
      <c r="K10" s="21">
        <v>121</v>
      </c>
      <c r="L10" s="21">
        <v>45</v>
      </c>
    </row>
    <row r="11" spans="1:12" x14ac:dyDescent="0.3">
      <c r="A11" s="45">
        <v>7</v>
      </c>
      <c r="B11" s="45">
        <v>35</v>
      </c>
      <c r="C11" s="27" t="s">
        <v>29</v>
      </c>
      <c r="D11" s="20">
        <v>4.4782011965004163</v>
      </c>
      <c r="E11" s="90">
        <v>214.01999999999998</v>
      </c>
      <c r="F11" s="20">
        <v>23.925000000000001</v>
      </c>
      <c r="G11" s="21">
        <v>74.5</v>
      </c>
      <c r="H11" s="20" t="s">
        <v>2</v>
      </c>
      <c r="I11" s="20" t="s">
        <v>4</v>
      </c>
      <c r="J11" s="90">
        <v>7</v>
      </c>
      <c r="K11" s="21">
        <v>120</v>
      </c>
      <c r="L11" s="21">
        <v>45.5</v>
      </c>
    </row>
    <row r="12" spans="1:12" x14ac:dyDescent="0.3">
      <c r="A12" s="45">
        <v>8</v>
      </c>
      <c r="B12" s="45">
        <v>54</v>
      </c>
      <c r="C12" s="27" t="s">
        <v>323</v>
      </c>
      <c r="D12" s="20">
        <v>4.4615809839690437</v>
      </c>
      <c r="E12" s="90">
        <v>201.63</v>
      </c>
      <c r="F12" s="20">
        <v>23.8</v>
      </c>
      <c r="G12" s="21">
        <v>74</v>
      </c>
      <c r="H12" s="20" t="s">
        <v>2</v>
      </c>
      <c r="I12" s="20" t="s">
        <v>4</v>
      </c>
      <c r="J12" s="90">
        <v>4</v>
      </c>
      <c r="K12" s="21">
        <v>117</v>
      </c>
      <c r="L12" s="21">
        <v>43</v>
      </c>
    </row>
    <row r="13" spans="1:12" x14ac:dyDescent="0.3">
      <c r="A13" s="45">
        <v>9</v>
      </c>
      <c r="B13" s="45">
        <v>51</v>
      </c>
      <c r="C13" s="27" t="s">
        <v>107</v>
      </c>
      <c r="D13" s="20">
        <v>4.3845315904139426</v>
      </c>
      <c r="E13" s="90">
        <v>194.27</v>
      </c>
      <c r="F13" s="20">
        <v>24.9</v>
      </c>
      <c r="G13" s="21">
        <v>75</v>
      </c>
      <c r="H13" s="20" t="s">
        <v>2</v>
      </c>
      <c r="I13" s="20" t="s">
        <v>4</v>
      </c>
      <c r="J13" s="90">
        <v>5</v>
      </c>
      <c r="K13" s="21">
        <v>117</v>
      </c>
      <c r="L13" s="21">
        <v>42</v>
      </c>
    </row>
    <row r="14" spans="1:12" x14ac:dyDescent="0.3">
      <c r="A14" s="45">
        <v>10</v>
      </c>
      <c r="B14" s="45">
        <v>50</v>
      </c>
      <c r="C14" s="27" t="s">
        <v>322</v>
      </c>
      <c r="D14" s="20">
        <v>4.2568082788671022</v>
      </c>
      <c r="E14" s="90">
        <v>192.82</v>
      </c>
      <c r="F14" s="20">
        <v>24.4</v>
      </c>
      <c r="G14" s="21">
        <v>74</v>
      </c>
      <c r="H14" s="20" t="s">
        <v>2</v>
      </c>
      <c r="I14" s="20" t="s">
        <v>4</v>
      </c>
      <c r="J14" s="90">
        <v>4</v>
      </c>
      <c r="K14" s="21">
        <v>120</v>
      </c>
      <c r="L14" s="21">
        <v>46</v>
      </c>
    </row>
    <row r="15" spans="1:12" x14ac:dyDescent="0.3">
      <c r="A15" s="45">
        <v>11</v>
      </c>
      <c r="B15" s="45">
        <v>13</v>
      </c>
      <c r="C15" s="27" t="s">
        <v>300</v>
      </c>
      <c r="D15" s="20">
        <v>4.1963528425429324</v>
      </c>
      <c r="E15" s="90">
        <v>181.66500000000002</v>
      </c>
      <c r="F15" s="20">
        <v>23.6</v>
      </c>
      <c r="G15" s="21">
        <v>74</v>
      </c>
      <c r="H15" s="20" t="s">
        <v>2</v>
      </c>
      <c r="I15" s="20" t="s">
        <v>4</v>
      </c>
      <c r="J15" s="90">
        <v>7.5</v>
      </c>
      <c r="K15" s="21">
        <v>117</v>
      </c>
      <c r="L15" s="21">
        <v>43</v>
      </c>
    </row>
    <row r="16" spans="1:12" x14ac:dyDescent="0.3">
      <c r="A16" s="45">
        <v>12</v>
      </c>
      <c r="B16" s="89">
        <v>59</v>
      </c>
      <c r="C16" s="27" t="s">
        <v>328</v>
      </c>
      <c r="D16" s="20">
        <v>4.1500829187396349</v>
      </c>
      <c r="E16" s="90">
        <v>217.76</v>
      </c>
      <c r="F16" s="20">
        <v>23.7</v>
      </c>
      <c r="G16" s="21">
        <v>75</v>
      </c>
      <c r="H16" s="20" t="s">
        <v>2</v>
      </c>
      <c r="I16" s="20" t="s">
        <v>4</v>
      </c>
      <c r="J16" s="90">
        <v>8</v>
      </c>
      <c r="K16" s="21">
        <v>119</v>
      </c>
      <c r="L16" s="21">
        <v>44</v>
      </c>
    </row>
    <row r="17" spans="1:12" x14ac:dyDescent="0.3">
      <c r="A17" s="45">
        <v>14</v>
      </c>
      <c r="B17" s="45">
        <v>19</v>
      </c>
      <c r="C17" s="27" t="s">
        <v>301</v>
      </c>
      <c r="D17" s="20">
        <v>3.8517040147427779</v>
      </c>
      <c r="E17" s="90">
        <v>169.22</v>
      </c>
      <c r="F17" s="20">
        <v>24.574999999999999</v>
      </c>
      <c r="G17" s="21">
        <v>74</v>
      </c>
      <c r="H17" s="20" t="s">
        <v>2</v>
      </c>
      <c r="I17" s="20" t="s">
        <v>1</v>
      </c>
      <c r="J17" s="90">
        <v>2</v>
      </c>
      <c r="K17" s="21">
        <v>120</v>
      </c>
      <c r="L17" s="21">
        <v>46</v>
      </c>
    </row>
    <row r="18" spans="1:12" x14ac:dyDescent="0.3">
      <c r="A18" s="45">
        <v>15</v>
      </c>
      <c r="B18" s="45">
        <v>3</v>
      </c>
      <c r="C18" s="27" t="s">
        <v>127</v>
      </c>
      <c r="D18" s="20">
        <v>3.8451725634824228</v>
      </c>
      <c r="E18" s="90">
        <v>226.50250000000003</v>
      </c>
      <c r="F18" s="20">
        <v>24.25</v>
      </c>
      <c r="G18" s="21">
        <v>74</v>
      </c>
      <c r="H18" s="20" t="s">
        <v>2</v>
      </c>
      <c r="I18" s="20" t="s">
        <v>4</v>
      </c>
      <c r="J18" s="90">
        <v>6</v>
      </c>
      <c r="K18" s="21">
        <v>118</v>
      </c>
      <c r="L18" s="21">
        <v>44</v>
      </c>
    </row>
    <row r="19" spans="1:12" x14ac:dyDescent="0.3">
      <c r="A19" s="45">
        <v>16</v>
      </c>
      <c r="B19" s="45">
        <v>8</v>
      </c>
      <c r="C19" s="27" t="s">
        <v>302</v>
      </c>
      <c r="D19" s="20">
        <v>3.753055805044009</v>
      </c>
      <c r="E19" s="90">
        <v>229.75</v>
      </c>
      <c r="F19" s="20">
        <v>25.574999999999999</v>
      </c>
      <c r="G19" s="21">
        <v>74</v>
      </c>
      <c r="H19" s="20" t="s">
        <v>2</v>
      </c>
      <c r="I19" s="20" t="s">
        <v>4</v>
      </c>
      <c r="J19" s="90">
        <v>7</v>
      </c>
      <c r="K19" s="21">
        <v>119</v>
      </c>
      <c r="L19" s="21">
        <v>45</v>
      </c>
    </row>
    <row r="20" spans="1:12" x14ac:dyDescent="0.3">
      <c r="A20" s="45">
        <v>17</v>
      </c>
      <c r="B20" s="45">
        <v>23</v>
      </c>
      <c r="C20" s="27" t="s">
        <v>303</v>
      </c>
      <c r="D20" s="20">
        <v>3.7465419125767987</v>
      </c>
      <c r="E20" s="90">
        <v>214.49250000000001</v>
      </c>
      <c r="F20" s="20">
        <v>24.4</v>
      </c>
      <c r="G20" s="21">
        <v>74</v>
      </c>
      <c r="H20" s="20" t="s">
        <v>2</v>
      </c>
      <c r="I20" s="20" t="s">
        <v>4</v>
      </c>
      <c r="J20" s="90">
        <v>7</v>
      </c>
      <c r="K20" s="21">
        <v>119</v>
      </c>
      <c r="L20" s="21">
        <v>45</v>
      </c>
    </row>
    <row r="21" spans="1:12" x14ac:dyDescent="0.3">
      <c r="A21" s="45">
        <v>18</v>
      </c>
      <c r="B21" s="45">
        <v>37</v>
      </c>
      <c r="C21" s="27" t="s">
        <v>38</v>
      </c>
      <c r="D21" s="20">
        <v>3.3600856041531295</v>
      </c>
      <c r="E21" s="90">
        <v>205.51499999999999</v>
      </c>
      <c r="F21" s="20">
        <v>25.074999999999999</v>
      </c>
      <c r="G21" s="21">
        <v>71</v>
      </c>
      <c r="H21" s="20" t="s">
        <v>2</v>
      </c>
      <c r="I21" s="20" t="s">
        <v>4</v>
      </c>
      <c r="J21" s="90">
        <v>6</v>
      </c>
      <c r="K21" s="21">
        <v>117</v>
      </c>
      <c r="L21" s="21">
        <v>46</v>
      </c>
    </row>
    <row r="22" spans="1:12" x14ac:dyDescent="0.3">
      <c r="A22" s="45">
        <v>19</v>
      </c>
      <c r="B22" s="45">
        <v>33</v>
      </c>
      <c r="C22" s="27" t="s">
        <v>304</v>
      </c>
      <c r="D22" s="20">
        <v>3.2747598976515668</v>
      </c>
      <c r="E22" s="90">
        <v>227.4025</v>
      </c>
      <c r="F22" s="20">
        <v>27</v>
      </c>
      <c r="G22" s="21">
        <v>75</v>
      </c>
      <c r="H22" s="20" t="s">
        <v>2</v>
      </c>
      <c r="I22" s="20" t="s">
        <v>4</v>
      </c>
      <c r="J22" s="90">
        <v>6.5</v>
      </c>
      <c r="K22" s="21">
        <v>119</v>
      </c>
      <c r="L22" s="21">
        <v>44</v>
      </c>
    </row>
    <row r="23" spans="1:12" x14ac:dyDescent="0.3">
      <c r="A23" s="45">
        <v>20</v>
      </c>
      <c r="B23" s="45">
        <v>48</v>
      </c>
      <c r="C23" s="27" t="s">
        <v>190</v>
      </c>
      <c r="D23" s="20">
        <v>3.2217042217042211</v>
      </c>
      <c r="E23" s="90">
        <v>230.13</v>
      </c>
      <c r="F23" s="20">
        <v>23.8</v>
      </c>
      <c r="G23" s="21">
        <v>75</v>
      </c>
      <c r="H23" s="20" t="s">
        <v>2</v>
      </c>
      <c r="I23" s="20" t="s">
        <v>4</v>
      </c>
      <c r="J23" s="90">
        <v>8</v>
      </c>
      <c r="K23" s="21">
        <v>119</v>
      </c>
      <c r="L23" s="21">
        <v>44</v>
      </c>
    </row>
    <row r="24" spans="1:12" x14ac:dyDescent="0.3">
      <c r="A24" s="45">
        <v>21</v>
      </c>
      <c r="B24" s="45">
        <v>45</v>
      </c>
      <c r="C24" s="27" t="s">
        <v>196</v>
      </c>
      <c r="D24" s="20">
        <v>3.1587690631808281</v>
      </c>
      <c r="E24" s="90">
        <v>269.2</v>
      </c>
      <c r="F24" s="20">
        <v>26.9</v>
      </c>
      <c r="G24" s="21">
        <v>74</v>
      </c>
      <c r="H24" s="20" t="s">
        <v>2</v>
      </c>
      <c r="I24" s="20" t="s">
        <v>13</v>
      </c>
      <c r="J24" s="90">
        <v>1</v>
      </c>
      <c r="K24" s="21">
        <v>119</v>
      </c>
      <c r="L24" s="21">
        <v>45</v>
      </c>
    </row>
    <row r="25" spans="1:12" x14ac:dyDescent="0.3">
      <c r="A25" s="45">
        <v>22</v>
      </c>
      <c r="B25" s="45">
        <v>16</v>
      </c>
      <c r="C25" s="27" t="s">
        <v>12</v>
      </c>
      <c r="D25" s="20">
        <v>3.1548225746974934</v>
      </c>
      <c r="E25" s="90">
        <v>222.07499999999999</v>
      </c>
      <c r="F25" s="20">
        <v>24.024999999999999</v>
      </c>
      <c r="G25" s="21">
        <v>74</v>
      </c>
      <c r="H25" s="20" t="s">
        <v>2</v>
      </c>
      <c r="I25" s="20" t="s">
        <v>4</v>
      </c>
      <c r="J25" s="90">
        <v>6.25</v>
      </c>
      <c r="K25" s="21">
        <v>119</v>
      </c>
      <c r="L25" s="21">
        <v>45</v>
      </c>
    </row>
    <row r="26" spans="1:12" x14ac:dyDescent="0.3">
      <c r="A26" s="45">
        <v>23</v>
      </c>
      <c r="B26" s="89">
        <v>62</v>
      </c>
      <c r="C26" s="27" t="s">
        <v>112</v>
      </c>
      <c r="D26" s="20">
        <v>3.131628030908606</v>
      </c>
      <c r="E26" s="90">
        <v>212.29</v>
      </c>
      <c r="F26" s="20">
        <v>27.5</v>
      </c>
      <c r="G26" s="21">
        <v>75</v>
      </c>
      <c r="H26" s="20" t="s">
        <v>2</v>
      </c>
      <c r="I26" s="20" t="s">
        <v>4</v>
      </c>
      <c r="J26" s="90">
        <v>6</v>
      </c>
      <c r="K26" s="21">
        <v>119</v>
      </c>
      <c r="L26" s="21">
        <v>44</v>
      </c>
    </row>
    <row r="27" spans="1:12" x14ac:dyDescent="0.3">
      <c r="A27" s="45">
        <v>24</v>
      </c>
      <c r="B27" s="89">
        <v>55</v>
      </c>
      <c r="C27" s="27" t="s">
        <v>324</v>
      </c>
      <c r="D27" s="20">
        <v>2.924291938997821</v>
      </c>
      <c r="E27" s="90">
        <v>185.21</v>
      </c>
      <c r="F27" s="20">
        <v>25.6</v>
      </c>
      <c r="G27" s="21">
        <v>74</v>
      </c>
      <c r="H27" s="20" t="s">
        <v>2</v>
      </c>
      <c r="I27" s="20" t="s">
        <v>4</v>
      </c>
      <c r="J27" s="90">
        <v>2</v>
      </c>
      <c r="K27" s="21">
        <v>119</v>
      </c>
      <c r="L27" s="21">
        <v>45</v>
      </c>
    </row>
    <row r="28" spans="1:12" x14ac:dyDescent="0.3">
      <c r="A28" s="45">
        <v>25</v>
      </c>
      <c r="B28" s="45">
        <v>2</v>
      </c>
      <c r="C28" s="27" t="s">
        <v>126</v>
      </c>
      <c r="D28" s="20">
        <v>2.8183810927157</v>
      </c>
      <c r="E28" s="90">
        <v>168.58250000000001</v>
      </c>
      <c r="F28" s="20">
        <v>25.6</v>
      </c>
      <c r="G28" s="21">
        <v>74</v>
      </c>
      <c r="H28" s="20" t="s">
        <v>2</v>
      </c>
      <c r="I28" s="20" t="s">
        <v>4</v>
      </c>
      <c r="J28" s="90">
        <v>2</v>
      </c>
      <c r="K28" s="21">
        <v>118</v>
      </c>
      <c r="L28" s="21">
        <v>44</v>
      </c>
    </row>
    <row r="29" spans="1:12" x14ac:dyDescent="0.3">
      <c r="A29" s="45">
        <v>26</v>
      </c>
      <c r="B29" s="45">
        <v>14</v>
      </c>
      <c r="C29" s="27" t="s">
        <v>305</v>
      </c>
      <c r="D29" s="20">
        <v>2.7870370370370372</v>
      </c>
      <c r="E29" s="90">
        <v>165.565</v>
      </c>
      <c r="F29" s="20">
        <v>25.8</v>
      </c>
      <c r="G29" s="21">
        <v>71</v>
      </c>
      <c r="H29" s="20" t="s">
        <v>2</v>
      </c>
      <c r="I29" s="20" t="s">
        <v>1</v>
      </c>
      <c r="J29" s="90">
        <v>2</v>
      </c>
      <c r="K29" s="21">
        <v>117</v>
      </c>
      <c r="L29" s="21">
        <v>46</v>
      </c>
    </row>
    <row r="30" spans="1:12" x14ac:dyDescent="0.3">
      <c r="A30" s="45">
        <v>27</v>
      </c>
      <c r="B30" s="89">
        <v>61</v>
      </c>
      <c r="C30" s="27" t="s">
        <v>120</v>
      </c>
      <c r="D30" s="20">
        <v>2.769005847953216</v>
      </c>
      <c r="E30" s="90">
        <v>212.96</v>
      </c>
      <c r="F30" s="20">
        <v>26.7</v>
      </c>
      <c r="G30" s="21">
        <v>73</v>
      </c>
      <c r="H30" s="20" t="s">
        <v>2</v>
      </c>
      <c r="I30" s="20" t="s">
        <v>4</v>
      </c>
      <c r="J30" s="90">
        <v>7</v>
      </c>
      <c r="K30" s="21">
        <v>119</v>
      </c>
      <c r="L30" s="21">
        <v>46</v>
      </c>
    </row>
    <row r="31" spans="1:12" x14ac:dyDescent="0.3">
      <c r="A31" s="45">
        <v>28</v>
      </c>
      <c r="B31" s="45">
        <v>26</v>
      </c>
      <c r="C31" s="27" t="s">
        <v>10</v>
      </c>
      <c r="D31" s="20">
        <v>2.7551027304676938</v>
      </c>
      <c r="E31" s="90">
        <v>198.0625</v>
      </c>
      <c r="F31" s="20">
        <v>26.8</v>
      </c>
      <c r="G31" s="21">
        <v>71</v>
      </c>
      <c r="H31" s="20" t="s">
        <v>3</v>
      </c>
      <c r="I31" s="20" t="s">
        <v>1</v>
      </c>
      <c r="J31" s="90">
        <v>3.75</v>
      </c>
      <c r="K31" s="21">
        <v>116</v>
      </c>
      <c r="L31" s="21">
        <v>45</v>
      </c>
    </row>
    <row r="32" spans="1:12" x14ac:dyDescent="0.3">
      <c r="A32" s="27"/>
      <c r="B32" s="45"/>
      <c r="C32" s="91" t="s">
        <v>20</v>
      </c>
      <c r="D32" s="20">
        <v>2.748822122553126</v>
      </c>
      <c r="E32" s="90">
        <v>201.81582031249999</v>
      </c>
      <c r="F32" s="20">
        <v>25.50921052631579</v>
      </c>
      <c r="G32" s="21">
        <v>73.796875</v>
      </c>
      <c r="H32" s="20"/>
      <c r="I32" s="20"/>
      <c r="J32" s="90">
        <v>4.59765625</v>
      </c>
      <c r="K32" s="21">
        <v>118.61328125</v>
      </c>
      <c r="L32" s="21">
        <v>44.81640625</v>
      </c>
    </row>
    <row r="33" spans="1:12" x14ac:dyDescent="0.3">
      <c r="A33" s="45">
        <v>29</v>
      </c>
      <c r="B33" s="45">
        <v>4</v>
      </c>
      <c r="C33" s="27" t="s">
        <v>289</v>
      </c>
      <c r="D33" s="20">
        <v>2.7446781380413876</v>
      </c>
      <c r="E33" s="90">
        <v>210.715</v>
      </c>
      <c r="F33" s="20">
        <v>24.475000000000001</v>
      </c>
      <c r="G33" s="21">
        <v>74</v>
      </c>
      <c r="H33" s="20" t="s">
        <v>2</v>
      </c>
      <c r="I33" s="20" t="s">
        <v>4</v>
      </c>
      <c r="J33" s="90">
        <v>8</v>
      </c>
      <c r="K33" s="21">
        <v>117</v>
      </c>
      <c r="L33" s="21">
        <v>43</v>
      </c>
    </row>
    <row r="34" spans="1:12" x14ac:dyDescent="0.3">
      <c r="A34" s="45">
        <v>30</v>
      </c>
      <c r="B34" s="45">
        <v>11</v>
      </c>
      <c r="C34" s="27" t="s">
        <v>306</v>
      </c>
      <c r="D34" s="20">
        <v>2.6001508524513222</v>
      </c>
      <c r="E34" s="90">
        <v>185.73</v>
      </c>
      <c r="F34" s="20">
        <v>23.1</v>
      </c>
      <c r="G34" s="21">
        <v>74</v>
      </c>
      <c r="H34" s="20" t="s">
        <v>2</v>
      </c>
      <c r="I34" s="20" t="s">
        <v>4</v>
      </c>
      <c r="J34" s="90">
        <v>2.5</v>
      </c>
      <c r="K34" s="21">
        <v>120</v>
      </c>
      <c r="L34" s="21">
        <v>46</v>
      </c>
    </row>
    <row r="35" spans="1:12" x14ac:dyDescent="0.3">
      <c r="A35" s="45">
        <v>31</v>
      </c>
      <c r="B35" s="45">
        <v>7</v>
      </c>
      <c r="C35" s="27" t="s">
        <v>329</v>
      </c>
      <c r="D35" s="20">
        <v>2.5844476614855525</v>
      </c>
      <c r="E35" s="90">
        <v>172.56</v>
      </c>
      <c r="F35" s="20">
        <v>26.475000000000001</v>
      </c>
      <c r="G35" s="21">
        <v>66</v>
      </c>
      <c r="H35" s="20" t="s">
        <v>2</v>
      </c>
      <c r="I35" s="20" t="s">
        <v>1</v>
      </c>
      <c r="J35" s="90">
        <v>2.75</v>
      </c>
      <c r="K35" s="21">
        <v>119</v>
      </c>
      <c r="L35" s="21">
        <v>53</v>
      </c>
    </row>
    <row r="36" spans="1:12" x14ac:dyDescent="0.3">
      <c r="A36" s="45">
        <v>32</v>
      </c>
      <c r="B36" s="45">
        <v>15</v>
      </c>
      <c r="C36" s="27" t="s">
        <v>307</v>
      </c>
      <c r="D36" s="20">
        <v>2.5775394004422769</v>
      </c>
      <c r="E36" s="90">
        <v>198.08</v>
      </c>
      <c r="F36" s="20">
        <v>24.975000000000001</v>
      </c>
      <c r="G36" s="21">
        <v>76</v>
      </c>
      <c r="H36" s="20" t="s">
        <v>2</v>
      </c>
      <c r="I36" s="20" t="s">
        <v>4</v>
      </c>
      <c r="J36" s="90">
        <v>3</v>
      </c>
      <c r="K36" s="21">
        <v>119</v>
      </c>
      <c r="L36" s="21">
        <v>43</v>
      </c>
    </row>
    <row r="37" spans="1:12" x14ac:dyDescent="0.3">
      <c r="A37" s="45">
        <v>33</v>
      </c>
      <c r="B37" s="89">
        <v>56</v>
      </c>
      <c r="C37" s="27" t="s">
        <v>325</v>
      </c>
      <c r="D37" s="20">
        <v>2.5587341072415697</v>
      </c>
      <c r="E37" s="90">
        <v>172.86</v>
      </c>
      <c r="F37" s="20">
        <v>26</v>
      </c>
      <c r="G37" s="21">
        <v>74</v>
      </c>
      <c r="H37" s="20" t="s">
        <v>2</v>
      </c>
      <c r="I37" s="20" t="s">
        <v>4</v>
      </c>
      <c r="J37" s="90">
        <v>2</v>
      </c>
      <c r="K37" s="21">
        <v>119</v>
      </c>
      <c r="L37" s="21">
        <v>45</v>
      </c>
    </row>
    <row r="38" spans="1:12" x14ac:dyDescent="0.3">
      <c r="A38" s="45">
        <v>34</v>
      </c>
      <c r="B38" s="45">
        <v>31</v>
      </c>
      <c r="C38" s="27" t="s">
        <v>116</v>
      </c>
      <c r="D38" s="20">
        <v>2.539582144383794</v>
      </c>
      <c r="E38" s="90">
        <v>210.69749999999999</v>
      </c>
      <c r="F38" s="20">
        <v>26.75</v>
      </c>
      <c r="G38" s="21">
        <v>74</v>
      </c>
      <c r="H38" s="20" t="s">
        <v>2</v>
      </c>
      <c r="I38" s="20" t="s">
        <v>4</v>
      </c>
      <c r="J38" s="90">
        <v>5</v>
      </c>
      <c r="K38" s="21">
        <v>116</v>
      </c>
      <c r="L38" s="21">
        <v>42</v>
      </c>
    </row>
    <row r="39" spans="1:12" x14ac:dyDescent="0.3">
      <c r="A39" s="45">
        <v>35</v>
      </c>
      <c r="B39" s="45">
        <v>5</v>
      </c>
      <c r="C39" s="27" t="s">
        <v>16</v>
      </c>
      <c r="D39" s="20">
        <v>2.422397123265311</v>
      </c>
      <c r="E39" s="90">
        <v>184.29750000000001</v>
      </c>
      <c r="F39" s="20">
        <v>25.425000000000001</v>
      </c>
      <c r="G39" s="21">
        <v>74.5</v>
      </c>
      <c r="H39" s="20" t="s">
        <v>2</v>
      </c>
      <c r="I39" s="20" t="s">
        <v>4</v>
      </c>
      <c r="J39" s="90">
        <v>3.25</v>
      </c>
      <c r="K39" s="21">
        <v>118</v>
      </c>
      <c r="L39" s="21">
        <v>43.5</v>
      </c>
    </row>
    <row r="40" spans="1:12" x14ac:dyDescent="0.3">
      <c r="A40" s="45">
        <v>36</v>
      </c>
      <c r="B40" s="45">
        <v>47</v>
      </c>
      <c r="C40" s="27" t="s">
        <v>191</v>
      </c>
      <c r="D40" s="20">
        <v>2.3762254901960782</v>
      </c>
      <c r="E40" s="90">
        <v>213.82</v>
      </c>
      <c r="F40" s="20">
        <v>25.5</v>
      </c>
      <c r="G40" s="21">
        <v>74</v>
      </c>
      <c r="H40" s="20" t="s">
        <v>2</v>
      </c>
      <c r="I40" s="20" t="s">
        <v>4</v>
      </c>
      <c r="J40" s="90">
        <v>4</v>
      </c>
      <c r="K40" s="21">
        <v>119</v>
      </c>
      <c r="L40" s="21">
        <v>45</v>
      </c>
    </row>
    <row r="41" spans="1:12" x14ac:dyDescent="0.3">
      <c r="A41" s="45">
        <v>37</v>
      </c>
      <c r="B41" s="45">
        <v>18</v>
      </c>
      <c r="C41" s="27" t="s">
        <v>308</v>
      </c>
      <c r="D41" s="20">
        <v>2.2150240535464563</v>
      </c>
      <c r="E41" s="90">
        <v>191.32749999999999</v>
      </c>
      <c r="F41" s="20">
        <v>21.8</v>
      </c>
      <c r="G41" s="21">
        <v>73</v>
      </c>
      <c r="H41" s="20" t="s">
        <v>2</v>
      </c>
      <c r="I41" s="20" t="s">
        <v>4</v>
      </c>
      <c r="J41" s="90">
        <v>8.25</v>
      </c>
      <c r="K41" s="21">
        <v>118</v>
      </c>
      <c r="L41" s="21">
        <v>45</v>
      </c>
    </row>
    <row r="42" spans="1:12" x14ac:dyDescent="0.3">
      <c r="A42" s="45">
        <v>38</v>
      </c>
      <c r="B42" s="45">
        <v>43</v>
      </c>
      <c r="C42" s="27" t="s">
        <v>320</v>
      </c>
      <c r="D42" s="20">
        <v>2.2037037037037028</v>
      </c>
      <c r="E42" s="90">
        <v>227.09</v>
      </c>
      <c r="F42" s="20">
        <v>27.9</v>
      </c>
      <c r="G42" s="21">
        <v>73</v>
      </c>
      <c r="H42" s="20" t="s">
        <v>2</v>
      </c>
      <c r="I42" s="20" t="s">
        <v>4</v>
      </c>
      <c r="J42" s="90">
        <v>6</v>
      </c>
      <c r="K42" s="21">
        <v>119</v>
      </c>
      <c r="L42" s="21">
        <v>46</v>
      </c>
    </row>
    <row r="43" spans="1:12" x14ac:dyDescent="0.3">
      <c r="A43" s="45">
        <v>39</v>
      </c>
      <c r="B43" s="89">
        <v>62</v>
      </c>
      <c r="C43" s="27" t="s">
        <v>112</v>
      </c>
      <c r="D43" s="20">
        <v>2.1989726953230599</v>
      </c>
      <c r="E43" s="90">
        <v>210.94</v>
      </c>
      <c r="F43" s="20">
        <v>26.4</v>
      </c>
      <c r="G43" s="21">
        <v>75</v>
      </c>
      <c r="H43" s="20" t="s">
        <v>2</v>
      </c>
      <c r="I43" s="20" t="s">
        <v>4</v>
      </c>
      <c r="J43" s="90">
        <v>6</v>
      </c>
      <c r="K43" s="21">
        <v>119</v>
      </c>
      <c r="L43" s="21">
        <v>44</v>
      </c>
    </row>
    <row r="44" spans="1:12" x14ac:dyDescent="0.3">
      <c r="A44" s="45">
        <v>40</v>
      </c>
      <c r="B44" s="45">
        <v>32</v>
      </c>
      <c r="C44" s="27" t="s">
        <v>11</v>
      </c>
      <c r="D44" s="20">
        <v>2.1549743173830769</v>
      </c>
      <c r="E44" s="90">
        <v>172.67249999999999</v>
      </c>
      <c r="F44" s="20">
        <v>27.6</v>
      </c>
      <c r="G44" s="21">
        <v>73</v>
      </c>
      <c r="H44" s="20" t="s">
        <v>3</v>
      </c>
      <c r="I44" s="20" t="s">
        <v>4</v>
      </c>
      <c r="J44" s="90">
        <v>2.25</v>
      </c>
      <c r="K44" s="21">
        <v>119</v>
      </c>
      <c r="L44" s="21">
        <v>46</v>
      </c>
    </row>
    <row r="45" spans="1:12" x14ac:dyDescent="0.3">
      <c r="A45" s="45">
        <v>41</v>
      </c>
      <c r="B45" s="45">
        <v>27</v>
      </c>
      <c r="C45" s="27" t="s">
        <v>123</v>
      </c>
      <c r="D45" s="20">
        <v>2.1485393105045931</v>
      </c>
      <c r="E45" s="90">
        <v>252.95250000000001</v>
      </c>
      <c r="F45" s="20">
        <v>26.7</v>
      </c>
      <c r="G45" s="21">
        <v>68</v>
      </c>
      <c r="H45" s="20" t="s">
        <v>2</v>
      </c>
      <c r="I45" s="20" t="s">
        <v>4</v>
      </c>
      <c r="J45" s="90">
        <v>7</v>
      </c>
      <c r="K45" s="21">
        <v>118</v>
      </c>
      <c r="L45" s="21">
        <v>50</v>
      </c>
    </row>
    <row r="46" spans="1:12" x14ac:dyDescent="0.3">
      <c r="A46" s="45">
        <v>42</v>
      </c>
      <c r="B46" s="45">
        <v>25</v>
      </c>
      <c r="C46" s="27" t="s">
        <v>119</v>
      </c>
      <c r="D46" s="20">
        <v>2.1171666130264102</v>
      </c>
      <c r="E46" s="90">
        <v>206.10749999999999</v>
      </c>
      <c r="F46" s="20">
        <v>27.5</v>
      </c>
      <c r="G46" s="21">
        <v>74</v>
      </c>
      <c r="H46" s="20" t="s">
        <v>2</v>
      </c>
      <c r="I46" s="20" t="s">
        <v>4</v>
      </c>
      <c r="J46" s="90">
        <v>4.5</v>
      </c>
      <c r="K46" s="21">
        <v>119.75</v>
      </c>
      <c r="L46" s="21">
        <v>45.75</v>
      </c>
    </row>
    <row r="47" spans="1:12" x14ac:dyDescent="0.3">
      <c r="A47" s="45">
        <v>43</v>
      </c>
      <c r="B47" s="89">
        <v>52</v>
      </c>
      <c r="C47" s="27" t="s">
        <v>192</v>
      </c>
      <c r="D47" s="20">
        <v>2.1017156862745097</v>
      </c>
      <c r="E47" s="90">
        <v>156.26</v>
      </c>
      <c r="F47" s="20">
        <v>26.6</v>
      </c>
      <c r="G47" s="21">
        <v>78</v>
      </c>
      <c r="H47" s="20" t="s">
        <v>3</v>
      </c>
      <c r="I47" s="20" t="s">
        <v>4</v>
      </c>
      <c r="J47" s="90">
        <v>2</v>
      </c>
      <c r="K47" s="21">
        <v>119</v>
      </c>
      <c r="L47" s="21">
        <v>41</v>
      </c>
    </row>
    <row r="48" spans="1:12" x14ac:dyDescent="0.3">
      <c r="A48" s="45">
        <v>44</v>
      </c>
      <c r="B48" s="45">
        <v>44</v>
      </c>
      <c r="C48" s="27" t="s">
        <v>321</v>
      </c>
      <c r="D48" s="20">
        <v>2.0614035087719298</v>
      </c>
      <c r="E48" s="90">
        <v>202.64</v>
      </c>
      <c r="F48" s="20">
        <v>27</v>
      </c>
      <c r="G48" s="21">
        <v>71</v>
      </c>
      <c r="H48" s="20" t="s">
        <v>2</v>
      </c>
      <c r="I48" s="20" t="s">
        <v>4</v>
      </c>
      <c r="J48" s="90">
        <v>6</v>
      </c>
      <c r="K48" s="21">
        <v>119</v>
      </c>
      <c r="L48" s="21">
        <v>48</v>
      </c>
    </row>
    <row r="49" spans="1:12" x14ac:dyDescent="0.3">
      <c r="A49" s="45">
        <v>45</v>
      </c>
      <c r="B49" s="45">
        <v>6</v>
      </c>
      <c r="C49" s="27" t="s">
        <v>174</v>
      </c>
      <c r="D49" s="20">
        <v>2.0560129135882335</v>
      </c>
      <c r="E49" s="90">
        <v>166.35250000000002</v>
      </c>
      <c r="F49" s="20">
        <v>22.9</v>
      </c>
      <c r="G49" s="21">
        <v>72.5</v>
      </c>
      <c r="H49" s="20" t="s">
        <v>2</v>
      </c>
      <c r="I49" s="20" t="s">
        <v>4</v>
      </c>
      <c r="J49" s="90">
        <v>7.25</v>
      </c>
      <c r="K49" s="21">
        <v>118</v>
      </c>
      <c r="L49" s="21">
        <v>45.5</v>
      </c>
    </row>
    <row r="50" spans="1:12" x14ac:dyDescent="0.3">
      <c r="A50" s="45">
        <v>46</v>
      </c>
      <c r="B50" s="45">
        <v>12</v>
      </c>
      <c r="C50" s="27" t="s">
        <v>309</v>
      </c>
      <c r="D50" s="20">
        <v>1.9591280107180009</v>
      </c>
      <c r="E50" s="90">
        <v>191.66500000000002</v>
      </c>
      <c r="F50" s="20">
        <v>23.475000000000001</v>
      </c>
      <c r="G50" s="21">
        <v>74</v>
      </c>
      <c r="H50" s="20" t="s">
        <v>2</v>
      </c>
      <c r="I50" s="20" t="s">
        <v>4</v>
      </c>
      <c r="J50" s="90">
        <v>4.75</v>
      </c>
      <c r="K50" s="21">
        <v>120</v>
      </c>
      <c r="L50" s="21">
        <v>46</v>
      </c>
    </row>
    <row r="51" spans="1:12" x14ac:dyDescent="0.3">
      <c r="A51" s="45">
        <v>47</v>
      </c>
      <c r="B51" s="89">
        <v>58</v>
      </c>
      <c r="C51" s="27" t="s">
        <v>327</v>
      </c>
      <c r="D51" s="20">
        <v>1.9444444444444444</v>
      </c>
      <c r="E51" s="90">
        <v>182.19</v>
      </c>
      <c r="F51" s="20">
        <v>24.1</v>
      </c>
      <c r="G51" s="21">
        <v>75</v>
      </c>
      <c r="H51" s="20" t="s">
        <v>2</v>
      </c>
      <c r="I51" s="20" t="s">
        <v>4</v>
      </c>
      <c r="J51" s="90">
        <v>6</v>
      </c>
      <c r="K51" s="21">
        <v>119</v>
      </c>
      <c r="L51" s="21">
        <v>44</v>
      </c>
    </row>
    <row r="52" spans="1:12" x14ac:dyDescent="0.3">
      <c r="A52" s="45">
        <v>48</v>
      </c>
      <c r="B52" s="45">
        <v>29</v>
      </c>
      <c r="C52" s="27" t="s">
        <v>310</v>
      </c>
      <c r="D52" s="20">
        <v>1.9077462971092249</v>
      </c>
      <c r="E52" s="90">
        <v>211.73000000000002</v>
      </c>
      <c r="F52" s="20">
        <v>27.75</v>
      </c>
      <c r="G52" s="21">
        <v>73.25</v>
      </c>
      <c r="H52" s="20" t="s">
        <v>2</v>
      </c>
      <c r="I52" s="20" t="s">
        <v>4</v>
      </c>
      <c r="J52" s="90">
        <v>4</v>
      </c>
      <c r="K52" s="21">
        <v>119</v>
      </c>
      <c r="L52" s="21">
        <v>45.75</v>
      </c>
    </row>
    <row r="53" spans="1:12" x14ac:dyDescent="0.3">
      <c r="A53" s="45">
        <v>49</v>
      </c>
      <c r="B53" s="45">
        <v>21</v>
      </c>
      <c r="C53" s="27" t="s">
        <v>124</v>
      </c>
      <c r="D53" s="20">
        <v>1.8752733326363895</v>
      </c>
      <c r="E53" s="90">
        <v>207.89500000000001</v>
      </c>
      <c r="F53" s="20">
        <v>25.200000000000003</v>
      </c>
      <c r="G53" s="21">
        <v>74</v>
      </c>
      <c r="H53" s="20" t="s">
        <v>2</v>
      </c>
      <c r="I53" s="20" t="s">
        <v>4</v>
      </c>
      <c r="J53" s="90">
        <v>4.75</v>
      </c>
      <c r="K53" s="21">
        <v>118</v>
      </c>
      <c r="L53" s="21">
        <v>44</v>
      </c>
    </row>
    <row r="54" spans="1:12" x14ac:dyDescent="0.3">
      <c r="A54" s="45">
        <v>50</v>
      </c>
      <c r="B54" s="45">
        <v>40</v>
      </c>
      <c r="C54" s="27" t="s">
        <v>193</v>
      </c>
      <c r="D54" s="20">
        <v>1.8540330448900253</v>
      </c>
      <c r="E54" s="90">
        <v>152.09</v>
      </c>
      <c r="F54" s="20">
        <v>25.675000000000004</v>
      </c>
      <c r="G54" s="21">
        <v>67</v>
      </c>
      <c r="H54" s="20" t="s">
        <v>3</v>
      </c>
      <c r="I54" s="20" t="s">
        <v>4</v>
      </c>
      <c r="J54" s="90">
        <v>1.75</v>
      </c>
      <c r="K54" s="21">
        <v>116.5</v>
      </c>
      <c r="L54" s="21">
        <v>49.5</v>
      </c>
    </row>
    <row r="55" spans="1:12" x14ac:dyDescent="0.3">
      <c r="A55" s="45">
        <v>51</v>
      </c>
      <c r="B55" s="89">
        <v>62</v>
      </c>
      <c r="C55" s="27" t="s">
        <v>112</v>
      </c>
      <c r="D55" s="20">
        <v>1.8401771336553945</v>
      </c>
      <c r="E55" s="90">
        <v>105</v>
      </c>
      <c r="F55" s="20">
        <v>27.2</v>
      </c>
      <c r="G55" s="21">
        <v>75</v>
      </c>
      <c r="H55" s="20" t="s">
        <v>2</v>
      </c>
      <c r="I55" s="20" t="s">
        <v>4</v>
      </c>
      <c r="J55" s="90">
        <v>6</v>
      </c>
      <c r="K55" s="21">
        <v>119</v>
      </c>
      <c r="L55" s="21">
        <v>44</v>
      </c>
    </row>
    <row r="56" spans="1:12" x14ac:dyDescent="0.3">
      <c r="A56" s="45">
        <v>52</v>
      </c>
      <c r="B56" s="89">
        <v>53</v>
      </c>
      <c r="C56" s="27" t="s">
        <v>312</v>
      </c>
      <c r="D56" s="20">
        <v>1.8017585931254994</v>
      </c>
      <c r="E56" s="90">
        <v>267</v>
      </c>
      <c r="F56" s="20">
        <v>27</v>
      </c>
      <c r="G56" s="21">
        <v>73</v>
      </c>
      <c r="H56" s="20" t="s">
        <v>3</v>
      </c>
      <c r="I56" s="20" t="s">
        <v>4</v>
      </c>
      <c r="J56" s="90">
        <v>1</v>
      </c>
      <c r="K56" s="21">
        <v>117</v>
      </c>
      <c r="L56" s="21">
        <v>44</v>
      </c>
    </row>
    <row r="57" spans="1:12" x14ac:dyDescent="0.3">
      <c r="A57" s="45">
        <v>53</v>
      </c>
      <c r="B57" s="45">
        <v>9</v>
      </c>
      <c r="C57" s="27" t="s">
        <v>311</v>
      </c>
      <c r="D57" s="20">
        <v>1.7564426823434232</v>
      </c>
      <c r="E57" s="90">
        <v>206.86500000000001</v>
      </c>
      <c r="F57" s="20">
        <v>25.524999999999999</v>
      </c>
      <c r="G57" s="21">
        <v>74</v>
      </c>
      <c r="H57" s="20" t="s">
        <v>2</v>
      </c>
      <c r="I57" s="20" t="s">
        <v>4</v>
      </c>
      <c r="J57" s="90">
        <v>6</v>
      </c>
      <c r="K57" s="21">
        <v>119</v>
      </c>
      <c r="L57" s="21">
        <v>45</v>
      </c>
    </row>
    <row r="58" spans="1:12" x14ac:dyDescent="0.3">
      <c r="A58" s="45">
        <v>54</v>
      </c>
      <c r="B58" s="45">
        <v>30</v>
      </c>
      <c r="C58" s="27" t="s">
        <v>312</v>
      </c>
      <c r="D58" s="20">
        <v>1.6683813443072701</v>
      </c>
      <c r="E58" s="90">
        <v>250.73250000000002</v>
      </c>
      <c r="F58" s="20">
        <v>25.9</v>
      </c>
      <c r="G58" s="21">
        <v>75</v>
      </c>
      <c r="H58" s="20" t="s">
        <v>3</v>
      </c>
      <c r="I58" s="20" t="s">
        <v>1</v>
      </c>
      <c r="J58" s="90">
        <v>2</v>
      </c>
      <c r="K58" s="21">
        <v>119</v>
      </c>
      <c r="L58" s="21">
        <v>44</v>
      </c>
    </row>
    <row r="59" spans="1:12" x14ac:dyDescent="0.3">
      <c r="A59" s="45">
        <v>55</v>
      </c>
      <c r="B59" s="45">
        <v>22</v>
      </c>
      <c r="C59" s="27" t="s">
        <v>313</v>
      </c>
      <c r="D59" s="20">
        <v>1.5307177615571774</v>
      </c>
      <c r="E59" s="90">
        <v>235.71499999999997</v>
      </c>
      <c r="F59" s="20">
        <v>26.2</v>
      </c>
      <c r="G59" s="21">
        <v>73.25</v>
      </c>
      <c r="H59" s="20" t="s">
        <v>3</v>
      </c>
      <c r="I59" s="20" t="s">
        <v>1</v>
      </c>
      <c r="J59" s="90">
        <v>1.75</v>
      </c>
      <c r="K59" s="21">
        <v>117</v>
      </c>
      <c r="L59" s="21">
        <v>43.75</v>
      </c>
    </row>
    <row r="60" spans="1:12" x14ac:dyDescent="0.3">
      <c r="A60" s="45">
        <v>56</v>
      </c>
      <c r="B60" s="45">
        <v>38</v>
      </c>
      <c r="C60" s="27" t="s">
        <v>314</v>
      </c>
      <c r="D60" s="20">
        <v>1.3934188818081954</v>
      </c>
      <c r="E60" s="90">
        <v>214.0975</v>
      </c>
      <c r="F60" s="20">
        <v>26.7</v>
      </c>
      <c r="G60" s="21">
        <v>74</v>
      </c>
      <c r="H60" s="20" t="s">
        <v>3</v>
      </c>
      <c r="I60" s="20" t="s">
        <v>4</v>
      </c>
      <c r="J60" s="90">
        <v>4</v>
      </c>
      <c r="K60" s="21">
        <v>119</v>
      </c>
      <c r="L60" s="21">
        <v>45</v>
      </c>
    </row>
    <row r="61" spans="1:12" x14ac:dyDescent="0.3">
      <c r="A61" s="45">
        <v>57</v>
      </c>
      <c r="B61" s="45">
        <v>24</v>
      </c>
      <c r="C61" s="27" t="s">
        <v>315</v>
      </c>
      <c r="D61" s="20">
        <v>1.3826371992430386</v>
      </c>
      <c r="E61" s="90">
        <v>221.75749999999999</v>
      </c>
      <c r="F61" s="20">
        <v>28.2</v>
      </c>
      <c r="G61" s="21">
        <v>76</v>
      </c>
      <c r="H61" s="20" t="s">
        <v>3</v>
      </c>
      <c r="I61" s="20" t="s">
        <v>4</v>
      </c>
      <c r="J61" s="90">
        <v>2</v>
      </c>
      <c r="K61" s="21">
        <v>121</v>
      </c>
      <c r="L61" s="21">
        <v>45</v>
      </c>
    </row>
    <row r="62" spans="1:12" x14ac:dyDescent="0.3">
      <c r="A62" s="45">
        <v>58</v>
      </c>
      <c r="B62" s="45">
        <v>1</v>
      </c>
      <c r="C62" s="27" t="s">
        <v>290</v>
      </c>
      <c r="D62" s="20">
        <v>1.3709225765565571</v>
      </c>
      <c r="E62" s="90">
        <v>198.82750000000001</v>
      </c>
      <c r="F62" s="20">
        <v>23.925000000000001</v>
      </c>
      <c r="G62" s="21">
        <v>74</v>
      </c>
      <c r="H62" s="20" t="s">
        <v>2</v>
      </c>
      <c r="I62" s="20" t="s">
        <v>4</v>
      </c>
      <c r="J62" s="90">
        <v>7</v>
      </c>
      <c r="K62" s="21">
        <v>117</v>
      </c>
      <c r="L62" s="21">
        <v>43</v>
      </c>
    </row>
    <row r="63" spans="1:12" x14ac:dyDescent="0.3">
      <c r="A63" s="45">
        <v>59</v>
      </c>
      <c r="B63" s="45">
        <v>34</v>
      </c>
      <c r="C63" s="27" t="s">
        <v>24</v>
      </c>
      <c r="D63" s="20">
        <v>1.3623604848459951</v>
      </c>
      <c r="E63" s="90">
        <v>154.1275</v>
      </c>
      <c r="F63" s="20">
        <v>26.299999999999997</v>
      </c>
      <c r="G63" s="21">
        <v>70</v>
      </c>
      <c r="H63" s="20" t="s">
        <v>3</v>
      </c>
      <c r="I63" s="20" t="s">
        <v>4</v>
      </c>
      <c r="J63" s="90">
        <v>1</v>
      </c>
      <c r="K63" s="21">
        <v>119</v>
      </c>
      <c r="L63" s="21">
        <v>49</v>
      </c>
    </row>
    <row r="64" spans="1:12" x14ac:dyDescent="0.3">
      <c r="A64" s="45">
        <v>60</v>
      </c>
      <c r="B64" s="45">
        <v>28</v>
      </c>
      <c r="C64" s="27" t="s">
        <v>316</v>
      </c>
      <c r="D64" s="20">
        <v>1.3305323338998736</v>
      </c>
      <c r="E64" s="90">
        <v>259.19</v>
      </c>
      <c r="F64" s="20">
        <v>28.1</v>
      </c>
      <c r="G64" s="21">
        <v>77</v>
      </c>
      <c r="H64" s="20" t="s">
        <v>3</v>
      </c>
      <c r="I64" s="20" t="s">
        <v>4</v>
      </c>
      <c r="J64" s="90">
        <v>2.25</v>
      </c>
      <c r="K64" s="21">
        <v>120</v>
      </c>
      <c r="L64" s="21">
        <v>43</v>
      </c>
    </row>
    <row r="65" spans="1:12" x14ac:dyDescent="0.3">
      <c r="A65" s="45">
        <v>61</v>
      </c>
      <c r="B65" s="45">
        <v>20</v>
      </c>
      <c r="C65" s="27" t="s">
        <v>317</v>
      </c>
      <c r="D65" s="20">
        <v>1.2546986679662118</v>
      </c>
      <c r="E65" s="90">
        <v>169.21</v>
      </c>
      <c r="F65" s="20">
        <v>28.15</v>
      </c>
      <c r="G65" s="21">
        <v>76</v>
      </c>
      <c r="H65" s="20" t="s">
        <v>3</v>
      </c>
      <c r="I65" s="20" t="s">
        <v>4</v>
      </c>
      <c r="J65" s="90">
        <v>1.75</v>
      </c>
      <c r="K65" s="21">
        <v>122</v>
      </c>
      <c r="L65" s="21">
        <v>46</v>
      </c>
    </row>
    <row r="66" spans="1:12" x14ac:dyDescent="0.3">
      <c r="A66" s="45">
        <v>62</v>
      </c>
      <c r="B66" s="45">
        <v>36</v>
      </c>
      <c r="C66" s="27" t="s">
        <v>139</v>
      </c>
      <c r="D66" s="20">
        <v>1.2358838352149868</v>
      </c>
      <c r="E66" s="90">
        <v>181.58750000000001</v>
      </c>
      <c r="F66" s="20">
        <v>28.3</v>
      </c>
      <c r="G66" s="21">
        <v>74</v>
      </c>
      <c r="H66" s="20" t="s">
        <v>3</v>
      </c>
      <c r="I66" s="20" t="s">
        <v>4</v>
      </c>
      <c r="J66" s="90">
        <v>3</v>
      </c>
      <c r="K66" s="21">
        <v>117</v>
      </c>
      <c r="L66" s="21">
        <v>43</v>
      </c>
    </row>
    <row r="67" spans="1:12" x14ac:dyDescent="0.3">
      <c r="A67" s="45">
        <v>63</v>
      </c>
      <c r="B67" s="45">
        <v>49</v>
      </c>
      <c r="C67" s="27" t="s">
        <v>185</v>
      </c>
      <c r="D67" s="20">
        <v>0.85256410256410242</v>
      </c>
      <c r="E67" s="90">
        <v>145.56</v>
      </c>
      <c r="F67" s="20">
        <v>27.3</v>
      </c>
      <c r="G67" s="21">
        <v>74</v>
      </c>
      <c r="H67" s="20" t="s">
        <v>2</v>
      </c>
      <c r="I67" s="20" t="s">
        <v>4</v>
      </c>
      <c r="J67" s="90">
        <v>3</v>
      </c>
      <c r="K67" s="21">
        <v>119</v>
      </c>
      <c r="L67" s="21">
        <v>45</v>
      </c>
    </row>
    <row r="68" spans="1:12" x14ac:dyDescent="0.3">
      <c r="A68" s="45">
        <v>64</v>
      </c>
      <c r="B68" s="45">
        <v>46</v>
      </c>
      <c r="C68" s="27" t="s">
        <v>198</v>
      </c>
      <c r="D68" s="20">
        <v>0.85199321458863442</v>
      </c>
      <c r="E68" s="90">
        <v>241.51</v>
      </c>
      <c r="F68" s="20">
        <v>28.1</v>
      </c>
      <c r="G68" s="21">
        <v>77</v>
      </c>
      <c r="H68" s="20" t="s">
        <v>3</v>
      </c>
      <c r="I68" s="20" t="s">
        <v>4</v>
      </c>
      <c r="J68" s="90">
        <v>4</v>
      </c>
      <c r="K68" s="21">
        <v>121</v>
      </c>
      <c r="L68" s="21">
        <v>44</v>
      </c>
    </row>
    <row r="69" spans="1:12" ht="17" x14ac:dyDescent="0.45">
      <c r="A69" s="27"/>
      <c r="B69" s="45"/>
      <c r="C69" s="91" t="s">
        <v>318</v>
      </c>
      <c r="D69" s="20">
        <v>0.62</v>
      </c>
      <c r="E69" s="20">
        <v>22.4</v>
      </c>
      <c r="F69" s="20">
        <v>1.0900000000000001</v>
      </c>
      <c r="G69" s="20">
        <v>0.5</v>
      </c>
      <c r="H69" s="45"/>
      <c r="I69" s="45"/>
      <c r="J69" s="20">
        <v>0.9</v>
      </c>
      <c r="K69" s="20">
        <v>0.2</v>
      </c>
      <c r="L69" s="20">
        <v>0.6</v>
      </c>
    </row>
  </sheetData>
  <mergeCells count="2">
    <mergeCell ref="A2:K2"/>
    <mergeCell ref="A1:K1"/>
  </mergeCells>
  <printOptions horizontalCentered="1"/>
  <pageMargins left="0.59055118110236227" right="0.59055118110236227" top="1.1417322834645669" bottom="0.59055118110236227" header="0" footer="0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1366-69E0-4AFC-98F6-1469D038FD5F}">
  <dimension ref="A1:L17"/>
  <sheetViews>
    <sheetView tabSelected="1" workbookViewId="0">
      <selection activeCell="O17" sqref="O17"/>
    </sheetView>
  </sheetViews>
  <sheetFormatPr defaultRowHeight="14.5" x14ac:dyDescent="0.35"/>
  <sheetData>
    <row r="1" spans="1:12" x14ac:dyDescent="0.35">
      <c r="A1" s="110" t="s">
        <v>686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x14ac:dyDescent="0.35">
      <c r="A2" s="109" t="s">
        <v>679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4" spans="1:12" ht="106" x14ac:dyDescent="0.35">
      <c r="A4" s="48" t="s">
        <v>680</v>
      </c>
      <c r="B4" s="23" t="s">
        <v>182</v>
      </c>
      <c r="C4" s="79" t="s">
        <v>676</v>
      </c>
      <c r="D4" s="23" t="s">
        <v>688</v>
      </c>
      <c r="E4" s="79" t="s">
        <v>677</v>
      </c>
      <c r="F4" s="23" t="s">
        <v>9</v>
      </c>
      <c r="G4" s="79" t="s">
        <v>678</v>
      </c>
      <c r="H4" s="23" t="s">
        <v>687</v>
      </c>
      <c r="I4" s="79" t="s">
        <v>677</v>
      </c>
      <c r="J4" s="23" t="s">
        <v>681</v>
      </c>
      <c r="K4" s="79" t="s">
        <v>682</v>
      </c>
      <c r="L4" s="23" t="s">
        <v>683</v>
      </c>
    </row>
    <row r="5" spans="1:12" x14ac:dyDescent="0.35">
      <c r="A5" s="80" t="s">
        <v>304</v>
      </c>
      <c r="B5" s="81">
        <v>3.2705989782295348</v>
      </c>
      <c r="C5" s="82">
        <f t="shared" ref="C5:C15" si="0">(B5-$B$16)/$B$17</f>
        <v>1.5998845376624751</v>
      </c>
      <c r="D5" s="83">
        <v>244.87750000000003</v>
      </c>
      <c r="E5" s="82">
        <f t="shared" ref="E5:E15" si="1">(D5-$D$16)/$D$17</f>
        <v>0.87419251716021229</v>
      </c>
      <c r="F5" s="81">
        <v>25.366666666666664</v>
      </c>
      <c r="G5" s="82">
        <f t="shared" ref="G5:G15" si="2">(F5-$F$16)/$F$17</f>
        <v>0.81293994217067278</v>
      </c>
      <c r="H5" s="82">
        <v>6.833333333333333</v>
      </c>
      <c r="I5" s="82">
        <f t="shared" ref="I5:I15" si="3">(H5-$H$16)/$H$17</f>
        <v>0.42778838384645845</v>
      </c>
      <c r="J5" s="83">
        <v>110.33333333333333</v>
      </c>
      <c r="K5" s="82">
        <f t="shared" ref="K5:K15" si="4">((J5-$J$16)/$J$17)*(-1)</f>
        <v>-3.08513865908898E-2</v>
      </c>
      <c r="L5" s="82">
        <f t="shared" ref="L5:L15" si="5">SUM(C5,E5,G5,I5)</f>
        <v>3.7148053808398185</v>
      </c>
    </row>
    <row r="6" spans="1:12" x14ac:dyDescent="0.35">
      <c r="A6" s="17" t="s">
        <v>291</v>
      </c>
      <c r="B6" s="19">
        <v>3.0693655058126765</v>
      </c>
      <c r="C6" s="47">
        <f t="shared" si="0"/>
        <v>1.0310556130450197</v>
      </c>
      <c r="D6" s="18">
        <v>262.18874999999997</v>
      </c>
      <c r="E6" s="47">
        <f t="shared" si="1"/>
        <v>1.5377047494759297</v>
      </c>
      <c r="F6" s="19">
        <v>24.274999999999999</v>
      </c>
      <c r="G6" s="47">
        <f t="shared" si="2"/>
        <v>-0.3040921574828131</v>
      </c>
      <c r="H6" s="47">
        <v>6.25</v>
      </c>
      <c r="I6" s="47">
        <f t="shared" si="3"/>
        <v>-2.458553930151789E-3</v>
      </c>
      <c r="J6" s="18">
        <v>116.5</v>
      </c>
      <c r="K6" s="47">
        <f t="shared" si="4"/>
        <v>-2.5421542550892502</v>
      </c>
      <c r="L6" s="47">
        <f t="shared" si="5"/>
        <v>2.2622096511079843</v>
      </c>
    </row>
    <row r="7" spans="1:12" x14ac:dyDescent="0.35">
      <c r="A7" s="17" t="s">
        <v>127</v>
      </c>
      <c r="B7" s="19">
        <v>2.9978495439528303</v>
      </c>
      <c r="C7" s="47">
        <f t="shared" si="0"/>
        <v>0.82890063758721277</v>
      </c>
      <c r="D7" s="18">
        <v>234.70527777777775</v>
      </c>
      <c r="E7" s="47">
        <f t="shared" si="1"/>
        <v>0.48430768075161845</v>
      </c>
      <c r="F7" s="19">
        <v>24.337777777777777</v>
      </c>
      <c r="G7" s="47">
        <f t="shared" si="2"/>
        <v>-0.23985570595057598</v>
      </c>
      <c r="H7" s="47">
        <v>6.4433333333333325</v>
      </c>
      <c r="I7" s="47">
        <f t="shared" si="3"/>
        <v>0.14013757401866705</v>
      </c>
      <c r="J7" s="18">
        <v>110</v>
      </c>
      <c r="K7" s="47">
        <f t="shared" si="4"/>
        <v>0.10489471440901954</v>
      </c>
      <c r="L7" s="47">
        <f t="shared" si="5"/>
        <v>1.2134901864069223</v>
      </c>
    </row>
    <row r="8" spans="1:12" x14ac:dyDescent="0.35">
      <c r="A8" s="17" t="s">
        <v>12</v>
      </c>
      <c r="B8" s="19">
        <v>2.9674112873487468</v>
      </c>
      <c r="C8" s="47">
        <f t="shared" si="0"/>
        <v>0.74286047456967841</v>
      </c>
      <c r="D8" s="18">
        <v>222.5025</v>
      </c>
      <c r="E8" s="47">
        <f t="shared" si="1"/>
        <v>1.6594931886806587E-2</v>
      </c>
      <c r="F8" s="19">
        <v>23.8475</v>
      </c>
      <c r="G8" s="47">
        <f t="shared" si="2"/>
        <v>-0.74152533849215441</v>
      </c>
      <c r="H8" s="47">
        <v>5.79</v>
      </c>
      <c r="I8" s="47">
        <f t="shared" si="3"/>
        <v>-0.34173899629113602</v>
      </c>
      <c r="J8" s="18">
        <v>109</v>
      </c>
      <c r="K8" s="47">
        <f t="shared" si="4"/>
        <v>0.51213301740875328</v>
      </c>
      <c r="L8" s="47">
        <f t="shared" si="5"/>
        <v>-0.32380892832680541</v>
      </c>
    </row>
    <row r="9" spans="1:12" x14ac:dyDescent="0.35">
      <c r="A9" s="17" t="s">
        <v>302</v>
      </c>
      <c r="B9" s="19">
        <v>2.9332142332103017</v>
      </c>
      <c r="C9" s="47">
        <f t="shared" si="0"/>
        <v>0.64619527619571737</v>
      </c>
      <c r="D9" s="18">
        <v>242.01444444444442</v>
      </c>
      <c r="E9" s="47">
        <f t="shared" si="1"/>
        <v>0.76445622527426405</v>
      </c>
      <c r="F9" s="19">
        <v>25.502777777777776</v>
      </c>
      <c r="G9" s="47">
        <f t="shared" si="2"/>
        <v>0.95221366451932821</v>
      </c>
      <c r="H9" s="47">
        <v>7.333333333333333</v>
      </c>
      <c r="I9" s="47">
        <f t="shared" si="3"/>
        <v>0.79657147336926748</v>
      </c>
      <c r="J9" s="18">
        <v>110.66666666666667</v>
      </c>
      <c r="K9" s="47">
        <f t="shared" si="4"/>
        <v>-0.16659748759080492</v>
      </c>
      <c r="L9" s="47">
        <f t="shared" si="5"/>
        <v>3.1594366393585771</v>
      </c>
    </row>
    <row r="10" spans="1:12" x14ac:dyDescent="0.35">
      <c r="A10" s="17" t="s">
        <v>300</v>
      </c>
      <c r="B10" s="19">
        <v>2.6944300548267512</v>
      </c>
      <c r="C10" s="47">
        <f t="shared" si="0"/>
        <v>-2.8778652218185645E-2</v>
      </c>
      <c r="D10" s="18">
        <v>205.74722222222226</v>
      </c>
      <c r="E10" s="47">
        <f t="shared" si="1"/>
        <v>-0.62560778376938664</v>
      </c>
      <c r="F10" s="19">
        <v>24.344333333333335</v>
      </c>
      <c r="G10" s="47">
        <f t="shared" si="2"/>
        <v>-0.2331478287109244</v>
      </c>
      <c r="H10" s="47">
        <v>7.166666666666667</v>
      </c>
      <c r="I10" s="47">
        <f t="shared" si="3"/>
        <v>0.67364377686166488</v>
      </c>
      <c r="J10" s="18">
        <v>112.33333333333333</v>
      </c>
      <c r="K10" s="47">
        <f t="shared" si="4"/>
        <v>-0.8453279925903574</v>
      </c>
      <c r="L10" s="47">
        <f t="shared" si="5"/>
        <v>-0.21389048783683184</v>
      </c>
    </row>
    <row r="11" spans="1:12" x14ac:dyDescent="0.35">
      <c r="A11" s="17" t="s">
        <v>289</v>
      </c>
      <c r="B11" s="19">
        <v>2.4351776129653628</v>
      </c>
      <c r="C11" s="47">
        <f t="shared" si="0"/>
        <v>-0.76161045170617492</v>
      </c>
      <c r="D11" s="18">
        <v>241.44500000000002</v>
      </c>
      <c r="E11" s="47">
        <f t="shared" si="1"/>
        <v>0.74263034011212448</v>
      </c>
      <c r="F11" s="19">
        <v>24.002777777777776</v>
      </c>
      <c r="G11" s="47">
        <f t="shared" si="2"/>
        <v>-0.58263960218012034</v>
      </c>
      <c r="H11" s="47">
        <v>7.1099999999999994</v>
      </c>
      <c r="I11" s="47">
        <f t="shared" si="3"/>
        <v>0.63184836004907929</v>
      </c>
      <c r="J11" s="18">
        <v>108.66666666666667</v>
      </c>
      <c r="K11" s="47">
        <f t="shared" si="4"/>
        <v>0.64787911840866264</v>
      </c>
      <c r="L11" s="47">
        <f t="shared" si="5"/>
        <v>3.0228646274908511E-2</v>
      </c>
    </row>
    <row r="12" spans="1:12" x14ac:dyDescent="0.35">
      <c r="A12" s="84" t="s">
        <v>684</v>
      </c>
      <c r="B12" s="85">
        <f>AVERAGE('[1]Raditaji pa gadiem_2023-2025'!I12,I2,'[1]Raditaji pa gadiem_2023-2025'!X18)</f>
        <v>2.36</v>
      </c>
      <c r="C12" s="86">
        <f t="shared" si="0"/>
        <v>-0.97411585761503905</v>
      </c>
      <c r="D12" s="87">
        <v>185.24111111111111</v>
      </c>
      <c r="E12" s="86">
        <f t="shared" si="1"/>
        <v>-1.4115738786179701</v>
      </c>
      <c r="F12" s="85">
        <v>26.618333333333329</v>
      </c>
      <c r="G12" s="86">
        <f t="shared" si="2"/>
        <v>2.0936897236054333</v>
      </c>
      <c r="H12" s="86">
        <v>2.5833333333333335</v>
      </c>
      <c r="I12" s="86">
        <f t="shared" si="3"/>
        <v>-2.7068678770974177</v>
      </c>
      <c r="J12" s="87">
        <v>110.66666666666667</v>
      </c>
      <c r="K12" s="86">
        <f t="shared" si="4"/>
        <v>-0.16659748759080492</v>
      </c>
      <c r="L12" s="86">
        <f t="shared" si="5"/>
        <v>-2.9988678897249934</v>
      </c>
    </row>
    <row r="13" spans="1:12" x14ac:dyDescent="0.35">
      <c r="A13" s="17" t="s">
        <v>174</v>
      </c>
      <c r="B13" s="19">
        <v>2.3681106673024406</v>
      </c>
      <c r="C13" s="47">
        <f t="shared" si="0"/>
        <v>-0.95118934293451818</v>
      </c>
      <c r="D13" s="18">
        <v>187.50861111111112</v>
      </c>
      <c r="E13" s="47">
        <f t="shared" si="1"/>
        <v>-1.3246642685796481</v>
      </c>
      <c r="F13" s="19">
        <v>23.722222222222218</v>
      </c>
      <c r="G13" s="47">
        <f t="shared" si="2"/>
        <v>-0.8697140094702055</v>
      </c>
      <c r="H13" s="47">
        <v>7.083333333333333</v>
      </c>
      <c r="I13" s="47">
        <f t="shared" si="3"/>
        <v>0.61217992860786297</v>
      </c>
      <c r="J13" s="18">
        <v>108</v>
      </c>
      <c r="K13" s="47">
        <f t="shared" si="4"/>
        <v>0.91937132040848712</v>
      </c>
      <c r="L13" s="47">
        <f t="shared" si="5"/>
        <v>-2.5333876923765088</v>
      </c>
    </row>
    <row r="14" spans="1:12" x14ac:dyDescent="0.35">
      <c r="A14" s="17" t="s">
        <v>126</v>
      </c>
      <c r="B14" s="19">
        <v>2.3535059482841505</v>
      </c>
      <c r="C14" s="47">
        <f t="shared" si="0"/>
        <v>-0.99247266679579282</v>
      </c>
      <c r="D14" s="18">
        <v>191.74416666666664</v>
      </c>
      <c r="E14" s="47">
        <f t="shared" si="1"/>
        <v>-1.1623222700663176</v>
      </c>
      <c r="F14" s="19">
        <v>25.066666666666666</v>
      </c>
      <c r="G14" s="47">
        <f t="shared" si="2"/>
        <v>0.50596928883078596</v>
      </c>
      <c r="H14" s="47">
        <v>5.4433333333333325</v>
      </c>
      <c r="I14" s="47">
        <f t="shared" si="3"/>
        <v>-0.59742860502695094</v>
      </c>
      <c r="J14" s="18">
        <v>108.33333333333333</v>
      </c>
      <c r="K14" s="47">
        <f t="shared" si="4"/>
        <v>0.78362521940857777</v>
      </c>
      <c r="L14" s="47">
        <f t="shared" si="5"/>
        <v>-2.2462542530582756</v>
      </c>
    </row>
    <row r="15" spans="1:12" x14ac:dyDescent="0.35">
      <c r="A15" s="17" t="s">
        <v>308</v>
      </c>
      <c r="B15" s="19">
        <v>2.3010574005648681</v>
      </c>
      <c r="C15" s="47">
        <f t="shared" si="0"/>
        <v>-1.1407295677903977</v>
      </c>
      <c r="D15" s="18">
        <v>224.79027777777776</v>
      </c>
      <c r="E15" s="47">
        <f t="shared" si="1"/>
        <v>0.1042817563723648</v>
      </c>
      <c r="F15" s="19">
        <v>23.209999999999997</v>
      </c>
      <c r="G15" s="47">
        <f t="shared" si="2"/>
        <v>-1.3938379768394229</v>
      </c>
      <c r="H15" s="47">
        <v>6.75</v>
      </c>
      <c r="I15" s="47">
        <f t="shared" si="3"/>
        <v>0.36632453559265721</v>
      </c>
      <c r="J15" s="18">
        <v>108.33333333333333</v>
      </c>
      <c r="K15" s="47">
        <f t="shared" si="4"/>
        <v>0.78362521940857777</v>
      </c>
      <c r="L15" s="47">
        <f t="shared" si="5"/>
        <v>-2.0639612526647984</v>
      </c>
    </row>
    <row r="16" spans="1:12" x14ac:dyDescent="0.35">
      <c r="A16" s="88" t="s">
        <v>20</v>
      </c>
      <c r="B16" s="19">
        <f>AVERAGE(B5:B15)</f>
        <v>2.7046110211361514</v>
      </c>
      <c r="C16" s="19"/>
      <c r="D16" s="18">
        <f>AVERAGE(D5:D15)</f>
        <v>222.06953282828283</v>
      </c>
      <c r="E16" s="7"/>
      <c r="F16" s="19">
        <f>AVERAGE(F5:F15)</f>
        <v>24.572186868686867</v>
      </c>
      <c r="G16" s="7"/>
      <c r="H16" s="47">
        <f>AVERAGE(H5:H15)</f>
        <v>6.253333333333333</v>
      </c>
      <c r="I16" s="7"/>
      <c r="J16" s="18">
        <f>AVERAGE(J5:J15)</f>
        <v>110.25757575757575</v>
      </c>
      <c r="K16" s="7"/>
      <c r="L16" s="7"/>
    </row>
    <row r="17" spans="1:12" ht="42" x14ac:dyDescent="0.35">
      <c r="A17" s="78" t="s">
        <v>685</v>
      </c>
      <c r="B17" s="19">
        <f>STDEV(B5:B15)</f>
        <v>0.35376800248368234</v>
      </c>
      <c r="C17" s="7"/>
      <c r="D17" s="18">
        <f>STDEV(D5:D15)</f>
        <v>26.090325327661439</v>
      </c>
      <c r="E17" s="7"/>
      <c r="F17" s="19">
        <f>STDEV(F5:F15)</f>
        <v>0.97729211810950689</v>
      </c>
      <c r="G17" s="7"/>
      <c r="H17" s="47">
        <f>STDEV(H5:H15)</f>
        <v>1.3558105406811918</v>
      </c>
      <c r="I17" s="7"/>
      <c r="J17" s="18">
        <f>STDEV(J5:J15)</f>
        <v>2.4555646967241529</v>
      </c>
      <c r="K17" s="7"/>
      <c r="L17" s="7"/>
    </row>
  </sheetData>
  <mergeCells count="2">
    <mergeCell ref="A2:L2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1. pielikums</vt:lpstr>
      <vt:lpstr>2. pielikums</vt:lpstr>
      <vt:lpstr>3. pielikums</vt:lpstr>
      <vt:lpstr>4 pielikums</vt:lpstr>
      <vt:lpstr>5. pielikums</vt:lpstr>
      <vt:lpstr>6 pielikums</vt:lpstr>
      <vt:lpstr>7. pielikums</vt:lpstr>
      <vt:lpstr>8. pielikums</vt:lpstr>
      <vt:lpstr>'5. pielikums'!Print_Area</vt:lpstr>
      <vt:lpstr>'6 pielikums'!Print_Area</vt:lpstr>
    </vt:vector>
  </TitlesOfParts>
  <Company>Agroresursu un ekonomikas institūts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Sanita Zute</cp:lastModifiedBy>
  <cp:lastPrinted>2025-04-01T04:22:55Z</cp:lastPrinted>
  <dcterms:created xsi:type="dcterms:W3CDTF">2020-03-04T14:25:49Z</dcterms:created>
  <dcterms:modified xsi:type="dcterms:W3CDTF">2026-04-18T16:00:09Z</dcterms:modified>
</cp:coreProperties>
</file>